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870"/>
  </bookViews>
  <sheets>
    <sheet name="公示成绩" sheetId="6" r:id="rId1"/>
  </sheets>
  <calcPr calcId="144525"/>
</workbook>
</file>

<file path=xl/sharedStrings.xml><?xml version="1.0" encoding="utf-8"?>
<sst xmlns="http://schemas.openxmlformats.org/spreadsheetml/2006/main" count="439" uniqueCount="172">
  <si>
    <t>安远县2023年教师招聘5月27日面试成绩及入闱体检名单</t>
  </si>
  <si>
    <t>职位名称</t>
  </si>
  <si>
    <t>姓名</t>
  </si>
  <si>
    <t>笔试
成绩</t>
  </si>
  <si>
    <t>面试
成绩</t>
  </si>
  <si>
    <t>总成绩</t>
  </si>
  <si>
    <t>排名</t>
  </si>
  <si>
    <t>是否入闱体检</t>
  </si>
  <si>
    <t>高中计算机</t>
  </si>
  <si>
    <t>肖冬梅</t>
  </si>
  <si>
    <t>是</t>
  </si>
  <si>
    <t>陈妍希</t>
  </si>
  <si>
    <t>否</t>
  </si>
  <si>
    <t>中专网络技术</t>
  </si>
  <si>
    <t>胡涛</t>
  </si>
  <si>
    <t>钟林香</t>
  </si>
  <si>
    <t>许延</t>
  </si>
  <si>
    <t>中专数控机床</t>
  </si>
  <si>
    <t>肖宇</t>
  </si>
  <si>
    <t>简笔画成绩</t>
  </si>
  <si>
    <t>讲故事和弹唱成绩</t>
  </si>
  <si>
    <t>初始
成绩</t>
  </si>
  <si>
    <t>折算后成绩（30%）</t>
  </si>
  <si>
    <t>乡镇幼儿园1</t>
  </si>
  <si>
    <t>张金红</t>
  </si>
  <si>
    <t>廖玉芬</t>
  </si>
  <si>
    <t>苏昶伊</t>
  </si>
  <si>
    <t>刘鑫怡</t>
  </si>
  <si>
    <t>杜小慧</t>
  </si>
  <si>
    <t>钟玉玲</t>
  </si>
  <si>
    <t>赖玉平</t>
  </si>
  <si>
    <t>刘检娣</t>
  </si>
  <si>
    <t>欧阳芳婷</t>
  </si>
  <si>
    <t>唐佳林</t>
  </si>
  <si>
    <t>陈琴</t>
  </si>
  <si>
    <t>周地根</t>
  </si>
  <si>
    <t>李春丽</t>
  </si>
  <si>
    <t>陈慧珍</t>
  </si>
  <si>
    <t>欧阳娅婷</t>
  </si>
  <si>
    <t>唐玲</t>
  </si>
  <si>
    <t>龚菊香</t>
  </si>
  <si>
    <t>魏莉</t>
  </si>
  <si>
    <t>杨来招</t>
  </si>
  <si>
    <t>赖雅婷</t>
  </si>
  <si>
    <t>王雅馨</t>
  </si>
  <si>
    <t>欧阳晴</t>
  </si>
  <si>
    <t>郭慧玲</t>
  </si>
  <si>
    <t>赖玉莹</t>
  </si>
  <si>
    <t>张圆</t>
  </si>
  <si>
    <t>蔡慧娟</t>
  </si>
  <si>
    <t>杨菲</t>
  </si>
  <si>
    <t>陈慧艳</t>
  </si>
  <si>
    <t>叶淑红</t>
  </si>
  <si>
    <t>幼教定向师范生</t>
  </si>
  <si>
    <t>陈思凯</t>
  </si>
  <si>
    <t>廖钰炜</t>
  </si>
  <si>
    <t>黄剑萍</t>
  </si>
  <si>
    <t>尧恩</t>
  </si>
  <si>
    <t>凌启英</t>
  </si>
  <si>
    <t>修正后成绩</t>
  </si>
  <si>
    <t>乡镇幼儿园2</t>
  </si>
  <si>
    <t>钟玉林</t>
  </si>
  <si>
    <t>83.0</t>
  </si>
  <si>
    <t>周惠琳</t>
  </si>
  <si>
    <t>70.5</t>
  </si>
  <si>
    <t>廖晨诗</t>
  </si>
  <si>
    <t>61.5</t>
  </si>
  <si>
    <t>曾宇</t>
  </si>
  <si>
    <t>68.0</t>
  </si>
  <si>
    <t>钟晓莲</t>
  </si>
  <si>
    <t>66.0</t>
  </si>
  <si>
    <t>戴龙珠</t>
  </si>
  <si>
    <t>75.5</t>
  </si>
  <si>
    <t>胡小燕</t>
  </si>
  <si>
    <t>54.5</t>
  </si>
  <si>
    <t>朱润红</t>
  </si>
  <si>
    <t>54.0</t>
  </si>
  <si>
    <t>赖芳芳</t>
  </si>
  <si>
    <t>56.0</t>
  </si>
  <si>
    <t>陈雯</t>
  </si>
  <si>
    <t>赖楚叶</t>
  </si>
  <si>
    <t>61.0</t>
  </si>
  <si>
    <t>蔡利</t>
  </si>
  <si>
    <t>王婷</t>
  </si>
  <si>
    <t>朱慧敏</t>
  </si>
  <si>
    <t>49.0</t>
  </si>
  <si>
    <t>曾金红</t>
  </si>
  <si>
    <t>52.0</t>
  </si>
  <si>
    <t>孙喜红</t>
  </si>
  <si>
    <t>50.0</t>
  </si>
  <si>
    <t>乐娟</t>
  </si>
  <si>
    <t>付忠</t>
  </si>
  <si>
    <t>52.5</t>
  </si>
  <si>
    <t>钟萍</t>
  </si>
  <si>
    <t>49.5</t>
  </si>
  <si>
    <t>叶秀林</t>
  </si>
  <si>
    <t>余玉玲</t>
  </si>
  <si>
    <t>城区幼儿园</t>
  </si>
  <si>
    <t>曾慧琴</t>
  </si>
  <si>
    <t>85.5</t>
  </si>
  <si>
    <t>陈婉莹</t>
  </si>
  <si>
    <t>曾华珍</t>
  </si>
  <si>
    <t>79.0</t>
  </si>
  <si>
    <t>廖慧珍</t>
  </si>
  <si>
    <t>谢灿娥</t>
  </si>
  <si>
    <t>朱慧</t>
  </si>
  <si>
    <t>67.5</t>
  </si>
  <si>
    <t>赖小菲</t>
  </si>
  <si>
    <t>69.0</t>
  </si>
  <si>
    <t>凌琼招</t>
  </si>
  <si>
    <t>尧慧慧</t>
  </si>
  <si>
    <t>69.5</t>
  </si>
  <si>
    <t>张玉珍</t>
  </si>
  <si>
    <t>63.5</t>
  </si>
  <si>
    <t>蓝新艳</t>
  </si>
  <si>
    <t>63.0</t>
  </si>
  <si>
    <t>陈美婷</t>
  </si>
  <si>
    <t>朱文燕</t>
  </si>
  <si>
    <t>钟玉兰</t>
  </si>
  <si>
    <t>62.0</t>
  </si>
  <si>
    <t>廖欣怡</t>
  </si>
  <si>
    <t>56.5</t>
  </si>
  <si>
    <t>涂雪梅</t>
  </si>
  <si>
    <t>65.5</t>
  </si>
  <si>
    <t>尹璐</t>
  </si>
  <si>
    <t>钟洁</t>
  </si>
  <si>
    <t>赖海燕</t>
  </si>
  <si>
    <t>何菁</t>
  </si>
  <si>
    <t>60.0</t>
  </si>
  <si>
    <t>陈金萍</t>
  </si>
  <si>
    <t>刘小燕</t>
  </si>
  <si>
    <t>58.0</t>
  </si>
  <si>
    <t>唐红玉</t>
  </si>
  <si>
    <t>王君蕊</t>
  </si>
  <si>
    <t>48.0</t>
  </si>
  <si>
    <t>杜可欣</t>
  </si>
  <si>
    <t>唐棠</t>
  </si>
  <si>
    <t>孙婷</t>
  </si>
  <si>
    <t>薛嘉惠</t>
  </si>
  <si>
    <t>64.0</t>
  </si>
  <si>
    <t>赖春霞</t>
  </si>
  <si>
    <t>唐玥荟子</t>
  </si>
  <si>
    <t>叶金兰</t>
  </si>
  <si>
    <t>59.0</t>
  </si>
  <si>
    <t>钟海清</t>
  </si>
  <si>
    <t>吴淑黠</t>
  </si>
  <si>
    <t>赖美华</t>
  </si>
  <si>
    <t>邱昌桂</t>
  </si>
  <si>
    <t>53.0</t>
  </si>
  <si>
    <t>卢雪婷</t>
  </si>
  <si>
    <t>51.0</t>
  </si>
  <si>
    <t>魏慧敏</t>
  </si>
  <si>
    <t>45.5</t>
  </si>
  <si>
    <t>李进</t>
  </si>
  <si>
    <t>何淑珍</t>
  </si>
  <si>
    <t>肖艳婷</t>
  </si>
  <si>
    <t>黄春梅</t>
  </si>
  <si>
    <t>赖年华</t>
  </si>
  <si>
    <t>47.0</t>
  </si>
  <si>
    <t>曾菁</t>
  </si>
  <si>
    <t>46.5</t>
  </si>
  <si>
    <t>曾叶芳</t>
  </si>
  <si>
    <t>廖珍娟</t>
  </si>
  <si>
    <t>韩红梅</t>
  </si>
  <si>
    <t>廖林娣</t>
  </si>
  <si>
    <t>陈欢</t>
  </si>
  <si>
    <t>55.0</t>
  </si>
  <si>
    <t>李健</t>
  </si>
  <si>
    <t>43.5</t>
  </si>
  <si>
    <t>曾丹飞</t>
  </si>
  <si>
    <t>叶乔榕</t>
  </si>
  <si>
    <t>注：幼教第二试场修正系数为1.01，幼教第三试场修正系数为0.99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</si>
</sst>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_鰀"/>
    <numFmt numFmtId="177" formatCode="0.00_ "/>
    <numFmt numFmtId="178" formatCode="0.00_);[Red]\(0.00\)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tabSelected="1" topLeftCell="A109" workbookViewId="0">
      <selection activeCell="D126" sqref="D126"/>
    </sheetView>
  </sheetViews>
  <sheetFormatPr defaultColWidth="9" defaultRowHeight="19.5" customHeight="1"/>
  <cols>
    <col min="1" max="1" width="14.6272727272727" style="2" customWidth="1"/>
    <col min="2" max="2" width="8.5" style="2" customWidth="1"/>
    <col min="3" max="11" width="7.5" style="2" customWidth="1"/>
    <col min="12" max="16384" width="9" style="2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</row>
    <row r="3" customHeight="1" spans="1:11">
      <c r="A3" s="4" t="s">
        <v>8</v>
      </c>
      <c r="B3" s="4" t="s">
        <v>9</v>
      </c>
      <c r="C3" s="5">
        <v>154.5</v>
      </c>
      <c r="D3" s="4">
        <v>92.33</v>
      </c>
      <c r="E3" s="6">
        <f>C3*(50/250)+D3*0.5</f>
        <v>77.065</v>
      </c>
      <c r="F3" s="4">
        <v>1</v>
      </c>
      <c r="G3" s="4" t="s">
        <v>10</v>
      </c>
      <c r="H3" s="4"/>
      <c r="I3" s="4"/>
      <c r="J3" s="4"/>
      <c r="K3" s="4"/>
    </row>
    <row r="4" customHeight="1" spans="1:11">
      <c r="A4" s="4" t="s">
        <v>8</v>
      </c>
      <c r="B4" s="4" t="s">
        <v>11</v>
      </c>
      <c r="C4" s="5">
        <v>141</v>
      </c>
      <c r="D4" s="4">
        <v>82.67</v>
      </c>
      <c r="E4" s="6">
        <f t="shared" ref="E4:E10" si="0">C4*(50/250)+D4*0.5</f>
        <v>69.535</v>
      </c>
      <c r="F4" s="4">
        <v>2</v>
      </c>
      <c r="G4" s="4" t="s">
        <v>12</v>
      </c>
      <c r="H4" s="4"/>
      <c r="I4" s="4"/>
      <c r="J4" s="4"/>
      <c r="K4" s="4"/>
    </row>
    <row r="5" customHeight="1" spans="1:11">
      <c r="A5" s="7"/>
      <c r="B5" s="8"/>
      <c r="C5" s="8"/>
      <c r="D5" s="8"/>
      <c r="E5" s="8"/>
      <c r="F5" s="8"/>
      <c r="G5" s="8"/>
      <c r="H5" s="8"/>
      <c r="I5" s="8"/>
      <c r="J5" s="8"/>
      <c r="K5" s="13"/>
    </row>
    <row r="6" customHeight="1" spans="1:11">
      <c r="A6" s="4" t="s">
        <v>13</v>
      </c>
      <c r="B6" s="4" t="s">
        <v>14</v>
      </c>
      <c r="C6" s="5">
        <v>129.5</v>
      </c>
      <c r="D6" s="4">
        <v>80.33</v>
      </c>
      <c r="E6" s="6">
        <f t="shared" si="0"/>
        <v>66.065</v>
      </c>
      <c r="F6" s="4">
        <v>1</v>
      </c>
      <c r="G6" s="4" t="s">
        <v>10</v>
      </c>
      <c r="H6" s="4"/>
      <c r="I6" s="4"/>
      <c r="J6" s="4"/>
      <c r="K6" s="4"/>
    </row>
    <row r="7" customHeight="1" spans="1:11">
      <c r="A7" s="4" t="s">
        <v>13</v>
      </c>
      <c r="B7" s="4" t="s">
        <v>15</v>
      </c>
      <c r="C7" s="5">
        <v>119</v>
      </c>
      <c r="D7" s="4">
        <v>76.33</v>
      </c>
      <c r="E7" s="6">
        <f t="shared" si="0"/>
        <v>61.965</v>
      </c>
      <c r="F7" s="4">
        <v>2</v>
      </c>
      <c r="G7" s="4" t="s">
        <v>12</v>
      </c>
      <c r="H7" s="4"/>
      <c r="I7" s="4"/>
      <c r="J7" s="4"/>
      <c r="K7" s="4"/>
    </row>
    <row r="8" customHeight="1" spans="1:11">
      <c r="A8" s="4" t="s">
        <v>13</v>
      </c>
      <c r="B8" s="4" t="s">
        <v>16</v>
      </c>
      <c r="C8" s="5">
        <v>127.5</v>
      </c>
      <c r="D8" s="4">
        <v>34.33</v>
      </c>
      <c r="E8" s="6">
        <f t="shared" si="0"/>
        <v>42.665</v>
      </c>
      <c r="F8" s="4">
        <v>3</v>
      </c>
      <c r="G8" s="4" t="s">
        <v>12</v>
      </c>
      <c r="H8" s="4"/>
      <c r="I8" s="4"/>
      <c r="J8" s="4"/>
      <c r="K8" s="4"/>
    </row>
    <row r="9" customHeight="1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customHeight="1" spans="1:11">
      <c r="A10" s="4" t="s">
        <v>17</v>
      </c>
      <c r="B10" s="4" t="s">
        <v>18</v>
      </c>
      <c r="C10" s="5">
        <v>142.5</v>
      </c>
      <c r="D10" s="4">
        <v>80.5</v>
      </c>
      <c r="E10" s="6">
        <f t="shared" si="0"/>
        <v>68.75</v>
      </c>
      <c r="F10" s="4">
        <v>1</v>
      </c>
      <c r="G10" s="4" t="s">
        <v>10</v>
      </c>
      <c r="H10" s="4"/>
      <c r="I10" s="4"/>
      <c r="J10" s="4"/>
      <c r="K10" s="4"/>
    </row>
    <row r="11" customHeight="1" spans="1:10">
      <c r="A11" s="9"/>
      <c r="B11" s="10"/>
      <c r="C11" s="10"/>
      <c r="D11" s="10"/>
      <c r="E11" s="10"/>
      <c r="F11" s="10"/>
      <c r="G11" s="10"/>
      <c r="H11" s="10"/>
      <c r="I11" s="10"/>
      <c r="J11" s="10"/>
    </row>
    <row r="12" ht="30" customHeight="1" spans="1:11">
      <c r="A12" s="4" t="s">
        <v>1</v>
      </c>
      <c r="B12" s="4" t="s">
        <v>2</v>
      </c>
      <c r="C12" s="4" t="s">
        <v>3</v>
      </c>
      <c r="D12" s="4" t="s">
        <v>19</v>
      </c>
      <c r="E12" s="4"/>
      <c r="F12" s="4" t="s">
        <v>20</v>
      </c>
      <c r="G12" s="4" t="s">
        <v>4</v>
      </c>
      <c r="H12" s="4" t="s">
        <v>5</v>
      </c>
      <c r="I12" s="4" t="s">
        <v>6</v>
      </c>
      <c r="J12" s="4" t="s">
        <v>7</v>
      </c>
      <c r="K12" s="14"/>
    </row>
    <row r="13" ht="56" spans="1:11">
      <c r="A13" s="4"/>
      <c r="B13" s="4"/>
      <c r="C13" s="4"/>
      <c r="D13" s="4" t="s">
        <v>21</v>
      </c>
      <c r="E13" s="4" t="s">
        <v>22</v>
      </c>
      <c r="F13" s="4"/>
      <c r="G13" s="4"/>
      <c r="H13" s="4"/>
      <c r="I13" s="4"/>
      <c r="J13" s="4"/>
      <c r="K13" s="15"/>
    </row>
    <row r="14" customHeight="1" spans="1:11">
      <c r="A14" s="4" t="s">
        <v>23</v>
      </c>
      <c r="B14" s="4" t="s">
        <v>24</v>
      </c>
      <c r="C14" s="5">
        <v>83</v>
      </c>
      <c r="D14" s="4">
        <v>89.33</v>
      </c>
      <c r="E14" s="11">
        <f t="shared" ref="E14:E42" si="1">D14*0.3</f>
        <v>26.799</v>
      </c>
      <c r="F14" s="4">
        <v>63.33</v>
      </c>
      <c r="G14" s="12">
        <f t="shared" ref="G14:G42" si="2">E14+F14</f>
        <v>90.129</v>
      </c>
      <c r="H14" s="6">
        <f t="shared" ref="H14:H42" si="3">C14*0.4+G14*0.6</f>
        <v>87.2774</v>
      </c>
      <c r="I14" s="4">
        <v>1</v>
      </c>
      <c r="J14" s="4" t="s">
        <v>10</v>
      </c>
      <c r="K14" s="4"/>
    </row>
    <row r="15" customHeight="1" spans="1:11">
      <c r="A15" s="4" t="s">
        <v>23</v>
      </c>
      <c r="B15" s="4" t="s">
        <v>25</v>
      </c>
      <c r="C15" s="5">
        <v>85</v>
      </c>
      <c r="D15" s="4">
        <v>82</v>
      </c>
      <c r="E15" s="11">
        <f t="shared" si="1"/>
        <v>24.6</v>
      </c>
      <c r="F15" s="4">
        <v>62.23</v>
      </c>
      <c r="G15" s="12">
        <f t="shared" si="2"/>
        <v>86.83</v>
      </c>
      <c r="H15" s="6">
        <f t="shared" si="3"/>
        <v>86.098</v>
      </c>
      <c r="I15" s="4">
        <v>2</v>
      </c>
      <c r="J15" s="4" t="s">
        <v>10</v>
      </c>
      <c r="K15" s="4"/>
    </row>
    <row r="16" customHeight="1" spans="1:11">
      <c r="A16" s="4" t="s">
        <v>23</v>
      </c>
      <c r="B16" s="4" t="s">
        <v>26</v>
      </c>
      <c r="C16" s="5">
        <v>74</v>
      </c>
      <c r="D16" s="4">
        <v>90</v>
      </c>
      <c r="E16" s="11">
        <f t="shared" si="1"/>
        <v>27</v>
      </c>
      <c r="F16" s="4">
        <v>66.23</v>
      </c>
      <c r="G16" s="12">
        <f t="shared" si="2"/>
        <v>93.23</v>
      </c>
      <c r="H16" s="6">
        <f t="shared" si="3"/>
        <v>85.538</v>
      </c>
      <c r="I16" s="4">
        <v>3</v>
      </c>
      <c r="J16" s="4" t="s">
        <v>10</v>
      </c>
      <c r="K16" s="4"/>
    </row>
    <row r="17" customHeight="1" spans="1:11">
      <c r="A17" s="4" t="s">
        <v>23</v>
      </c>
      <c r="B17" s="4" t="s">
        <v>27</v>
      </c>
      <c r="C17" s="5">
        <v>71.5</v>
      </c>
      <c r="D17" s="4">
        <v>90</v>
      </c>
      <c r="E17" s="11">
        <f t="shared" si="1"/>
        <v>27</v>
      </c>
      <c r="F17" s="4">
        <v>65.77</v>
      </c>
      <c r="G17" s="12">
        <f t="shared" si="2"/>
        <v>92.77</v>
      </c>
      <c r="H17" s="6">
        <f t="shared" si="3"/>
        <v>84.262</v>
      </c>
      <c r="I17" s="4">
        <v>4</v>
      </c>
      <c r="J17" s="4" t="s">
        <v>10</v>
      </c>
      <c r="K17" s="4"/>
    </row>
    <row r="18" customHeight="1" spans="1:11">
      <c r="A18" s="4" t="s">
        <v>23</v>
      </c>
      <c r="B18" s="4" t="s">
        <v>28</v>
      </c>
      <c r="C18" s="5">
        <v>77</v>
      </c>
      <c r="D18" s="4">
        <v>92.33</v>
      </c>
      <c r="E18" s="11">
        <f t="shared" si="1"/>
        <v>27.699</v>
      </c>
      <c r="F18" s="4">
        <v>61.4</v>
      </c>
      <c r="G18" s="12">
        <f t="shared" si="2"/>
        <v>89.099</v>
      </c>
      <c r="H18" s="6">
        <f t="shared" si="3"/>
        <v>84.2594</v>
      </c>
      <c r="I18" s="4">
        <v>5</v>
      </c>
      <c r="J18" s="4" t="s">
        <v>10</v>
      </c>
      <c r="K18" s="4"/>
    </row>
    <row r="19" customHeight="1" spans="1:11">
      <c r="A19" s="4" t="s">
        <v>23</v>
      </c>
      <c r="B19" s="4" t="s">
        <v>29</v>
      </c>
      <c r="C19" s="5">
        <v>78.5</v>
      </c>
      <c r="D19" s="4">
        <v>85</v>
      </c>
      <c r="E19" s="11">
        <f t="shared" si="1"/>
        <v>25.5</v>
      </c>
      <c r="F19" s="4">
        <v>61.47</v>
      </c>
      <c r="G19" s="12">
        <f t="shared" si="2"/>
        <v>86.97</v>
      </c>
      <c r="H19" s="6">
        <f t="shared" si="3"/>
        <v>83.582</v>
      </c>
      <c r="I19" s="4">
        <v>6</v>
      </c>
      <c r="J19" s="4" t="s">
        <v>10</v>
      </c>
      <c r="K19" s="4"/>
    </row>
    <row r="20" customHeight="1" spans="1:11">
      <c r="A20" s="4" t="s">
        <v>23</v>
      </c>
      <c r="B20" s="4" t="s">
        <v>30</v>
      </c>
      <c r="C20" s="5">
        <v>80</v>
      </c>
      <c r="D20" s="4">
        <v>84.67</v>
      </c>
      <c r="E20" s="11">
        <f t="shared" si="1"/>
        <v>25.401</v>
      </c>
      <c r="F20" s="4">
        <v>60.5</v>
      </c>
      <c r="G20" s="12">
        <f t="shared" si="2"/>
        <v>85.901</v>
      </c>
      <c r="H20" s="6">
        <f t="shared" si="3"/>
        <v>83.5406</v>
      </c>
      <c r="I20" s="4">
        <v>7</v>
      </c>
      <c r="J20" s="4" t="s">
        <v>10</v>
      </c>
      <c r="K20" s="4"/>
    </row>
    <row r="21" customHeight="1" spans="1:11">
      <c r="A21" s="4" t="s">
        <v>23</v>
      </c>
      <c r="B21" s="4" t="s">
        <v>31</v>
      </c>
      <c r="C21" s="5">
        <v>75.5</v>
      </c>
      <c r="D21" s="4">
        <v>84</v>
      </c>
      <c r="E21" s="11">
        <f t="shared" si="1"/>
        <v>25.2</v>
      </c>
      <c r="F21" s="4">
        <v>63.63</v>
      </c>
      <c r="G21" s="12">
        <f t="shared" si="2"/>
        <v>88.83</v>
      </c>
      <c r="H21" s="6">
        <f t="shared" si="3"/>
        <v>83.498</v>
      </c>
      <c r="I21" s="4">
        <v>8</v>
      </c>
      <c r="J21" s="4" t="s">
        <v>10</v>
      </c>
      <c r="K21" s="4"/>
    </row>
    <row r="22" customHeight="1" spans="1:11">
      <c r="A22" s="4" t="s">
        <v>23</v>
      </c>
      <c r="B22" s="4" t="s">
        <v>32</v>
      </c>
      <c r="C22" s="5">
        <v>68.5</v>
      </c>
      <c r="D22" s="4">
        <v>82.67</v>
      </c>
      <c r="E22" s="11">
        <f t="shared" si="1"/>
        <v>24.801</v>
      </c>
      <c r="F22" s="4">
        <v>67.27</v>
      </c>
      <c r="G22" s="12">
        <f t="shared" si="2"/>
        <v>92.071</v>
      </c>
      <c r="H22" s="6">
        <f t="shared" si="3"/>
        <v>82.6426</v>
      </c>
      <c r="I22" s="4">
        <v>9</v>
      </c>
      <c r="J22" s="4" t="s">
        <v>10</v>
      </c>
      <c r="K22" s="4"/>
    </row>
    <row r="23" customHeight="1" spans="1:11">
      <c r="A23" s="4" t="s">
        <v>23</v>
      </c>
      <c r="B23" s="4" t="s">
        <v>33</v>
      </c>
      <c r="C23" s="5">
        <v>74.5</v>
      </c>
      <c r="D23" s="4">
        <v>89</v>
      </c>
      <c r="E23" s="11">
        <f t="shared" si="1"/>
        <v>26.7</v>
      </c>
      <c r="F23" s="4">
        <v>60.83</v>
      </c>
      <c r="G23" s="12">
        <f t="shared" si="2"/>
        <v>87.53</v>
      </c>
      <c r="H23" s="6">
        <f t="shared" si="3"/>
        <v>82.318</v>
      </c>
      <c r="I23" s="4">
        <v>10</v>
      </c>
      <c r="J23" s="4" t="s">
        <v>10</v>
      </c>
      <c r="K23" s="4"/>
    </row>
    <row r="24" customHeight="1" spans="1:11">
      <c r="A24" s="4" t="s">
        <v>23</v>
      </c>
      <c r="B24" s="4" t="s">
        <v>34</v>
      </c>
      <c r="C24" s="5">
        <v>72.5</v>
      </c>
      <c r="D24" s="4">
        <v>91</v>
      </c>
      <c r="E24" s="11">
        <f t="shared" si="1"/>
        <v>27.3</v>
      </c>
      <c r="F24" s="4">
        <v>60.73</v>
      </c>
      <c r="G24" s="12">
        <f t="shared" si="2"/>
        <v>88.03</v>
      </c>
      <c r="H24" s="6">
        <f t="shared" si="3"/>
        <v>81.818</v>
      </c>
      <c r="I24" s="4">
        <v>11</v>
      </c>
      <c r="J24" s="4" t="s">
        <v>10</v>
      </c>
      <c r="K24" s="4"/>
    </row>
    <row r="25" customHeight="1" spans="1:11">
      <c r="A25" s="4" t="s">
        <v>23</v>
      </c>
      <c r="B25" s="4" t="s">
        <v>35</v>
      </c>
      <c r="C25" s="5">
        <v>76</v>
      </c>
      <c r="D25" s="4">
        <v>90</v>
      </c>
      <c r="E25" s="11">
        <f t="shared" si="1"/>
        <v>27</v>
      </c>
      <c r="F25" s="4">
        <v>58.5</v>
      </c>
      <c r="G25" s="12">
        <f t="shared" si="2"/>
        <v>85.5</v>
      </c>
      <c r="H25" s="6">
        <f t="shared" si="3"/>
        <v>81.7</v>
      </c>
      <c r="I25" s="4">
        <v>12</v>
      </c>
      <c r="J25" s="4" t="s">
        <v>10</v>
      </c>
      <c r="K25" s="4"/>
    </row>
    <row r="26" customHeight="1" spans="1:11">
      <c r="A26" s="4" t="s">
        <v>23</v>
      </c>
      <c r="B26" s="4" t="s">
        <v>36</v>
      </c>
      <c r="C26" s="5">
        <v>67.5</v>
      </c>
      <c r="D26" s="4">
        <v>92.67</v>
      </c>
      <c r="E26" s="11">
        <f t="shared" si="1"/>
        <v>27.801</v>
      </c>
      <c r="F26" s="4">
        <v>62.1</v>
      </c>
      <c r="G26" s="12">
        <f t="shared" si="2"/>
        <v>89.901</v>
      </c>
      <c r="H26" s="6">
        <f t="shared" si="3"/>
        <v>80.9406</v>
      </c>
      <c r="I26" s="4">
        <v>13</v>
      </c>
      <c r="J26" s="4" t="s">
        <v>10</v>
      </c>
      <c r="K26" s="4"/>
    </row>
    <row r="27" customHeight="1" spans="1:11">
      <c r="A27" s="4" t="s">
        <v>23</v>
      </c>
      <c r="B27" s="4" t="s">
        <v>37</v>
      </c>
      <c r="C27" s="5">
        <v>74.5</v>
      </c>
      <c r="D27" s="4">
        <v>85.67</v>
      </c>
      <c r="E27" s="11">
        <f t="shared" si="1"/>
        <v>25.701</v>
      </c>
      <c r="F27" s="4">
        <v>59</v>
      </c>
      <c r="G27" s="12">
        <f t="shared" si="2"/>
        <v>84.701</v>
      </c>
      <c r="H27" s="6">
        <f t="shared" si="3"/>
        <v>80.6206</v>
      </c>
      <c r="I27" s="4">
        <v>14</v>
      </c>
      <c r="J27" s="4" t="s">
        <v>10</v>
      </c>
      <c r="K27" s="4"/>
    </row>
    <row r="28" customHeight="1" spans="1:11">
      <c r="A28" s="4" t="s">
        <v>23</v>
      </c>
      <c r="B28" s="4" t="s">
        <v>38</v>
      </c>
      <c r="C28" s="5">
        <v>74.5</v>
      </c>
      <c r="D28" s="4">
        <v>89</v>
      </c>
      <c r="E28" s="11">
        <f t="shared" si="1"/>
        <v>26.7</v>
      </c>
      <c r="F28" s="4">
        <v>57.57</v>
      </c>
      <c r="G28" s="12">
        <f t="shared" si="2"/>
        <v>84.27</v>
      </c>
      <c r="H28" s="6">
        <f t="shared" si="3"/>
        <v>80.362</v>
      </c>
      <c r="I28" s="4">
        <v>15</v>
      </c>
      <c r="J28" s="4" t="s">
        <v>10</v>
      </c>
      <c r="K28" s="4"/>
    </row>
    <row r="29" customHeight="1" spans="1:11">
      <c r="A29" s="4" t="s">
        <v>23</v>
      </c>
      <c r="B29" s="4" t="s">
        <v>39</v>
      </c>
      <c r="C29" s="5">
        <v>77.5</v>
      </c>
      <c r="D29" s="4">
        <v>81.33</v>
      </c>
      <c r="E29" s="11">
        <f t="shared" si="1"/>
        <v>24.399</v>
      </c>
      <c r="F29" s="4">
        <v>57.77</v>
      </c>
      <c r="G29" s="12">
        <f t="shared" si="2"/>
        <v>82.169</v>
      </c>
      <c r="H29" s="6">
        <f t="shared" si="3"/>
        <v>80.3014</v>
      </c>
      <c r="I29" s="4">
        <v>16</v>
      </c>
      <c r="J29" s="4" t="s">
        <v>12</v>
      </c>
      <c r="K29" s="4"/>
    </row>
    <row r="30" customHeight="1" spans="1:11">
      <c r="A30" s="4" t="s">
        <v>23</v>
      </c>
      <c r="B30" s="4" t="s">
        <v>40</v>
      </c>
      <c r="C30" s="5">
        <v>72.5</v>
      </c>
      <c r="D30" s="4">
        <v>79.67</v>
      </c>
      <c r="E30" s="11">
        <f t="shared" si="1"/>
        <v>23.901</v>
      </c>
      <c r="F30" s="4">
        <v>61.4</v>
      </c>
      <c r="G30" s="12">
        <f t="shared" si="2"/>
        <v>85.301</v>
      </c>
      <c r="H30" s="6">
        <f t="shared" si="3"/>
        <v>80.1806</v>
      </c>
      <c r="I30" s="4">
        <v>17</v>
      </c>
      <c r="J30" s="4" t="s">
        <v>12</v>
      </c>
      <c r="K30" s="4"/>
    </row>
    <row r="31" customHeight="1" spans="1:11">
      <c r="A31" s="4" t="s">
        <v>23</v>
      </c>
      <c r="B31" s="4" t="s">
        <v>41</v>
      </c>
      <c r="C31" s="5">
        <v>70</v>
      </c>
      <c r="D31" s="4">
        <v>88.67</v>
      </c>
      <c r="E31" s="11">
        <f t="shared" si="1"/>
        <v>26.601</v>
      </c>
      <c r="F31" s="4">
        <v>60.27</v>
      </c>
      <c r="G31" s="12">
        <f t="shared" si="2"/>
        <v>86.871</v>
      </c>
      <c r="H31" s="6">
        <f t="shared" si="3"/>
        <v>80.1226</v>
      </c>
      <c r="I31" s="4">
        <v>18</v>
      </c>
      <c r="J31" s="4" t="s">
        <v>12</v>
      </c>
      <c r="K31" s="4"/>
    </row>
    <row r="32" customHeight="1" spans="1:11">
      <c r="A32" s="4" t="s">
        <v>23</v>
      </c>
      <c r="B32" s="4" t="s">
        <v>42</v>
      </c>
      <c r="C32" s="5">
        <v>72</v>
      </c>
      <c r="D32" s="4">
        <v>89</v>
      </c>
      <c r="E32" s="11">
        <f t="shared" si="1"/>
        <v>26.7</v>
      </c>
      <c r="F32" s="4">
        <v>58.67</v>
      </c>
      <c r="G32" s="12">
        <f t="shared" si="2"/>
        <v>85.37</v>
      </c>
      <c r="H32" s="6">
        <f t="shared" si="3"/>
        <v>80.022</v>
      </c>
      <c r="I32" s="4">
        <v>19</v>
      </c>
      <c r="J32" s="4" t="s">
        <v>12</v>
      </c>
      <c r="K32" s="4"/>
    </row>
    <row r="33" customHeight="1" spans="1:11">
      <c r="A33" s="4" t="s">
        <v>23</v>
      </c>
      <c r="B33" s="4" t="s">
        <v>43</v>
      </c>
      <c r="C33" s="5">
        <v>64.5</v>
      </c>
      <c r="D33" s="4">
        <v>78.67</v>
      </c>
      <c r="E33" s="11">
        <f t="shared" si="1"/>
        <v>23.601</v>
      </c>
      <c r="F33" s="4">
        <v>65.89</v>
      </c>
      <c r="G33" s="12">
        <f t="shared" si="2"/>
        <v>89.491</v>
      </c>
      <c r="H33" s="6">
        <f t="shared" si="3"/>
        <v>79.4946</v>
      </c>
      <c r="I33" s="4">
        <v>20</v>
      </c>
      <c r="J33" s="4" t="s">
        <v>12</v>
      </c>
      <c r="K33" s="4"/>
    </row>
    <row r="34" customHeight="1" spans="1:11">
      <c r="A34" s="4" t="s">
        <v>23</v>
      </c>
      <c r="B34" s="4" t="s">
        <v>44</v>
      </c>
      <c r="C34" s="5">
        <v>69.5</v>
      </c>
      <c r="D34" s="4">
        <v>85.67</v>
      </c>
      <c r="E34" s="11">
        <f t="shared" si="1"/>
        <v>25.701</v>
      </c>
      <c r="F34" s="4">
        <v>60.27</v>
      </c>
      <c r="G34" s="12">
        <f t="shared" si="2"/>
        <v>85.971</v>
      </c>
      <c r="H34" s="6">
        <f t="shared" si="3"/>
        <v>79.3826</v>
      </c>
      <c r="I34" s="4">
        <v>21</v>
      </c>
      <c r="J34" s="4" t="s">
        <v>12</v>
      </c>
      <c r="K34" s="4"/>
    </row>
    <row r="35" customHeight="1" spans="1:11">
      <c r="A35" s="4" t="s">
        <v>23</v>
      </c>
      <c r="B35" s="4" t="s">
        <v>45</v>
      </c>
      <c r="C35" s="5">
        <v>76.5</v>
      </c>
      <c r="D35" s="4">
        <v>85.67</v>
      </c>
      <c r="E35" s="11">
        <f t="shared" si="1"/>
        <v>25.701</v>
      </c>
      <c r="F35" s="4">
        <v>53.73</v>
      </c>
      <c r="G35" s="12">
        <f t="shared" si="2"/>
        <v>79.431</v>
      </c>
      <c r="H35" s="6">
        <f t="shared" si="3"/>
        <v>78.2586</v>
      </c>
      <c r="I35" s="4">
        <v>22</v>
      </c>
      <c r="J35" s="4" t="s">
        <v>12</v>
      </c>
      <c r="K35" s="4"/>
    </row>
    <row r="36" customHeight="1" spans="1:11">
      <c r="A36" s="4" t="s">
        <v>23</v>
      </c>
      <c r="B36" s="4" t="s">
        <v>46</v>
      </c>
      <c r="C36" s="5">
        <v>76.5</v>
      </c>
      <c r="D36" s="4">
        <v>82.67</v>
      </c>
      <c r="E36" s="11">
        <f t="shared" si="1"/>
        <v>24.801</v>
      </c>
      <c r="F36" s="4">
        <v>52.77</v>
      </c>
      <c r="G36" s="12">
        <f t="shared" si="2"/>
        <v>77.571</v>
      </c>
      <c r="H36" s="6">
        <f t="shared" si="3"/>
        <v>77.1426</v>
      </c>
      <c r="I36" s="4">
        <v>23</v>
      </c>
      <c r="J36" s="4" t="s">
        <v>12</v>
      </c>
      <c r="K36" s="4"/>
    </row>
    <row r="37" customHeight="1" spans="1:11">
      <c r="A37" s="4" t="s">
        <v>23</v>
      </c>
      <c r="B37" s="4" t="s">
        <v>47</v>
      </c>
      <c r="C37" s="5">
        <v>72</v>
      </c>
      <c r="D37" s="4">
        <v>76.67</v>
      </c>
      <c r="E37" s="11">
        <f t="shared" si="1"/>
        <v>23.001</v>
      </c>
      <c r="F37" s="4">
        <v>56.8</v>
      </c>
      <c r="G37" s="12">
        <f t="shared" si="2"/>
        <v>79.801</v>
      </c>
      <c r="H37" s="6">
        <f t="shared" si="3"/>
        <v>76.6806</v>
      </c>
      <c r="I37" s="4">
        <v>24</v>
      </c>
      <c r="J37" s="4" t="s">
        <v>12</v>
      </c>
      <c r="K37" s="4"/>
    </row>
    <row r="38" customHeight="1" spans="1:11">
      <c r="A38" s="4" t="s">
        <v>23</v>
      </c>
      <c r="B38" s="4" t="s">
        <v>48</v>
      </c>
      <c r="C38" s="5">
        <v>72.5</v>
      </c>
      <c r="D38" s="4">
        <v>77.67</v>
      </c>
      <c r="E38" s="11">
        <f t="shared" si="1"/>
        <v>23.301</v>
      </c>
      <c r="F38" s="4">
        <v>55.47</v>
      </c>
      <c r="G38" s="12">
        <f t="shared" si="2"/>
        <v>78.771</v>
      </c>
      <c r="H38" s="6">
        <f t="shared" si="3"/>
        <v>76.2626</v>
      </c>
      <c r="I38" s="4">
        <v>25</v>
      </c>
      <c r="J38" s="4" t="s">
        <v>12</v>
      </c>
      <c r="K38" s="4"/>
    </row>
    <row r="39" customHeight="1" spans="1:11">
      <c r="A39" s="4" t="s">
        <v>23</v>
      </c>
      <c r="B39" s="4" t="s">
        <v>49</v>
      </c>
      <c r="C39" s="5">
        <v>70.5</v>
      </c>
      <c r="D39" s="4">
        <v>72</v>
      </c>
      <c r="E39" s="11">
        <f t="shared" si="1"/>
        <v>21.6</v>
      </c>
      <c r="F39" s="4">
        <v>58.23</v>
      </c>
      <c r="G39" s="12">
        <f t="shared" si="2"/>
        <v>79.83</v>
      </c>
      <c r="H39" s="6">
        <f t="shared" si="3"/>
        <v>76.098</v>
      </c>
      <c r="I39" s="4">
        <v>26</v>
      </c>
      <c r="J39" s="4" t="s">
        <v>12</v>
      </c>
      <c r="K39" s="4"/>
    </row>
    <row r="40" customHeight="1" spans="1:11">
      <c r="A40" s="4" t="s">
        <v>23</v>
      </c>
      <c r="B40" s="4" t="s">
        <v>50</v>
      </c>
      <c r="C40" s="5">
        <v>69</v>
      </c>
      <c r="D40" s="4">
        <v>75.33</v>
      </c>
      <c r="E40" s="11">
        <f t="shared" si="1"/>
        <v>22.599</v>
      </c>
      <c r="F40" s="4">
        <v>57.77</v>
      </c>
      <c r="G40" s="12">
        <f t="shared" si="2"/>
        <v>80.369</v>
      </c>
      <c r="H40" s="6">
        <f t="shared" si="3"/>
        <v>75.8214</v>
      </c>
      <c r="I40" s="4">
        <v>27</v>
      </c>
      <c r="J40" s="4" t="s">
        <v>12</v>
      </c>
      <c r="K40" s="4"/>
    </row>
    <row r="41" customHeight="1" spans="1:11">
      <c r="A41" s="4" t="s">
        <v>23</v>
      </c>
      <c r="B41" s="4" t="s">
        <v>51</v>
      </c>
      <c r="C41" s="5">
        <v>68.5</v>
      </c>
      <c r="D41" s="4">
        <v>81</v>
      </c>
      <c r="E41" s="11">
        <f t="shared" si="1"/>
        <v>24.3</v>
      </c>
      <c r="F41" s="4">
        <v>53.5</v>
      </c>
      <c r="G41" s="12">
        <f t="shared" si="2"/>
        <v>77.8</v>
      </c>
      <c r="H41" s="6">
        <f t="shared" si="3"/>
        <v>74.08</v>
      </c>
      <c r="I41" s="4">
        <v>28</v>
      </c>
      <c r="J41" s="4" t="s">
        <v>12</v>
      </c>
      <c r="K41" s="4"/>
    </row>
    <row r="42" customHeight="1" spans="1:11">
      <c r="A42" s="4" t="s">
        <v>23</v>
      </c>
      <c r="B42" s="4" t="s">
        <v>52</v>
      </c>
      <c r="C42" s="5">
        <v>64.5</v>
      </c>
      <c r="D42" s="4">
        <v>77</v>
      </c>
      <c r="E42" s="11">
        <f t="shared" si="1"/>
        <v>23.1</v>
      </c>
      <c r="F42" s="4">
        <v>56.5</v>
      </c>
      <c r="G42" s="12">
        <f t="shared" si="2"/>
        <v>79.6</v>
      </c>
      <c r="H42" s="6">
        <f t="shared" si="3"/>
        <v>73.56</v>
      </c>
      <c r="I42" s="4">
        <v>29</v>
      </c>
      <c r="J42" s="4" t="s">
        <v>12</v>
      </c>
      <c r="K42" s="4"/>
    </row>
    <row r="43" customHeight="1" spans="1:11">
      <c r="A43" s="7"/>
      <c r="B43" s="8"/>
      <c r="C43" s="8"/>
      <c r="D43" s="8"/>
      <c r="E43" s="8"/>
      <c r="F43" s="8"/>
      <c r="G43" s="8"/>
      <c r="H43" s="8"/>
      <c r="I43" s="8"/>
      <c r="J43" s="8"/>
      <c r="K43" s="13"/>
    </row>
    <row r="44" customHeight="1" spans="1:11">
      <c r="A44" s="4" t="s">
        <v>53</v>
      </c>
      <c r="B44" s="4" t="s">
        <v>54</v>
      </c>
      <c r="C44" s="4"/>
      <c r="D44" s="4">
        <v>69.33</v>
      </c>
      <c r="E44" s="11">
        <f>D44*0.3</f>
        <v>20.799</v>
      </c>
      <c r="F44" s="4">
        <v>63.17</v>
      </c>
      <c r="G44" s="12">
        <f>E44+F44</f>
        <v>83.969</v>
      </c>
      <c r="H44" s="6">
        <f>C44*0.4+G44*0.6</f>
        <v>50.3814</v>
      </c>
      <c r="I44" s="4">
        <v>1</v>
      </c>
      <c r="J44" s="4" t="s">
        <v>10</v>
      </c>
      <c r="K44" s="4"/>
    </row>
    <row r="45" customHeight="1" spans="1:11">
      <c r="A45" s="4" t="s">
        <v>53</v>
      </c>
      <c r="B45" s="4" t="s">
        <v>55</v>
      </c>
      <c r="C45" s="4"/>
      <c r="D45" s="4">
        <v>72</v>
      </c>
      <c r="E45" s="11">
        <f>D45*0.3</f>
        <v>21.6</v>
      </c>
      <c r="F45" s="4">
        <v>59.4</v>
      </c>
      <c r="G45" s="12">
        <f>E45+F45</f>
        <v>81</v>
      </c>
      <c r="H45" s="6">
        <f>C45*0.4+G45*0.6</f>
        <v>48.6</v>
      </c>
      <c r="I45" s="4">
        <v>2</v>
      </c>
      <c r="J45" s="4" t="s">
        <v>10</v>
      </c>
      <c r="K45" s="4"/>
    </row>
    <row r="46" customHeight="1" spans="1:11">
      <c r="A46" s="4" t="s">
        <v>53</v>
      </c>
      <c r="B46" s="4" t="s">
        <v>56</v>
      </c>
      <c r="C46" s="4"/>
      <c r="D46" s="4">
        <v>69.33</v>
      </c>
      <c r="E46" s="11">
        <f>D46*0.3</f>
        <v>20.799</v>
      </c>
      <c r="F46" s="4">
        <v>54.47</v>
      </c>
      <c r="G46" s="12">
        <f>E46+F46</f>
        <v>75.269</v>
      </c>
      <c r="H46" s="6">
        <f>C46*0.4+G46*0.6</f>
        <v>45.1614</v>
      </c>
      <c r="I46" s="4">
        <v>3</v>
      </c>
      <c r="J46" s="4" t="s">
        <v>10</v>
      </c>
      <c r="K46" s="4"/>
    </row>
    <row r="47" customHeight="1" spans="1:11">
      <c r="A47" s="4" t="s">
        <v>53</v>
      </c>
      <c r="B47" s="4" t="s">
        <v>57</v>
      </c>
      <c r="C47" s="4"/>
      <c r="D47" s="4">
        <v>74.33</v>
      </c>
      <c r="E47" s="11">
        <f>D47*0.3</f>
        <v>22.299</v>
      </c>
      <c r="F47" s="4">
        <v>52.83</v>
      </c>
      <c r="G47" s="12">
        <f>E47+F47</f>
        <v>75.129</v>
      </c>
      <c r="H47" s="6">
        <f>C47*0.4+G47*0.6</f>
        <v>45.0774</v>
      </c>
      <c r="I47" s="4">
        <v>4</v>
      </c>
      <c r="J47" s="4" t="s">
        <v>10</v>
      </c>
      <c r="K47" s="4"/>
    </row>
    <row r="48" customHeight="1" spans="1:11">
      <c r="A48" s="4" t="s">
        <v>53</v>
      </c>
      <c r="B48" s="4" t="s">
        <v>58</v>
      </c>
      <c r="C48" s="4"/>
      <c r="D48" s="4">
        <v>67.33</v>
      </c>
      <c r="E48" s="11">
        <f>D48*0.3</f>
        <v>20.199</v>
      </c>
      <c r="F48" s="4">
        <v>49.3</v>
      </c>
      <c r="G48" s="12">
        <f>E48+F48</f>
        <v>69.499</v>
      </c>
      <c r="H48" s="6">
        <f>C48*0.4+G48*0.6</f>
        <v>41.6994</v>
      </c>
      <c r="I48" s="4">
        <v>5</v>
      </c>
      <c r="J48" s="4" t="s">
        <v>10</v>
      </c>
      <c r="K48" s="4"/>
    </row>
    <row r="49" customHeight="1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ht="30" customHeight="1" spans="1:11">
      <c r="A50" s="4" t="s">
        <v>1</v>
      </c>
      <c r="B50" s="4" t="s">
        <v>2</v>
      </c>
      <c r="C50" s="4" t="s">
        <v>3</v>
      </c>
      <c r="D50" s="4" t="s">
        <v>19</v>
      </c>
      <c r="E50" s="4"/>
      <c r="F50" s="4" t="s">
        <v>20</v>
      </c>
      <c r="G50" s="4"/>
      <c r="H50" s="4" t="s">
        <v>4</v>
      </c>
      <c r="I50" s="4" t="s">
        <v>5</v>
      </c>
      <c r="J50" s="4" t="s">
        <v>6</v>
      </c>
      <c r="K50" s="4" t="s">
        <v>7</v>
      </c>
    </row>
    <row r="51" ht="56" spans="1:11">
      <c r="A51" s="4"/>
      <c r="B51" s="4"/>
      <c r="C51" s="4"/>
      <c r="D51" s="4" t="s">
        <v>21</v>
      </c>
      <c r="E51" s="4" t="s">
        <v>22</v>
      </c>
      <c r="F51" s="4" t="s">
        <v>21</v>
      </c>
      <c r="G51" s="4" t="s">
        <v>59</v>
      </c>
      <c r="H51" s="4"/>
      <c r="I51" s="4"/>
      <c r="J51" s="4"/>
      <c r="K51" s="4"/>
    </row>
    <row r="52" customHeight="1" spans="1:11">
      <c r="A52" s="4" t="s">
        <v>60</v>
      </c>
      <c r="B52" s="4" t="s">
        <v>61</v>
      </c>
      <c r="C52" s="4" t="s">
        <v>62</v>
      </c>
      <c r="D52" s="4">
        <v>91.33</v>
      </c>
      <c r="E52" s="11">
        <f t="shared" ref="E52:E72" si="4">D52*0.3</f>
        <v>27.399</v>
      </c>
      <c r="F52" s="4">
        <v>58.13</v>
      </c>
      <c r="G52" s="6">
        <f>F52*1.01</f>
        <v>58.7113</v>
      </c>
      <c r="H52" s="12">
        <f t="shared" ref="H52:H72" si="5">E52+G52</f>
        <v>86.1103</v>
      </c>
      <c r="I52" s="6">
        <f t="shared" ref="I52:I72" si="6">C52*0.4+H52*0.6</f>
        <v>84.86618</v>
      </c>
      <c r="J52" s="4">
        <v>1</v>
      </c>
      <c r="K52" s="4" t="s">
        <v>10</v>
      </c>
    </row>
    <row r="53" customHeight="1" spans="1:11">
      <c r="A53" s="4" t="s">
        <v>60</v>
      </c>
      <c r="B53" s="4" t="s">
        <v>63</v>
      </c>
      <c r="C53" s="4" t="s">
        <v>64</v>
      </c>
      <c r="D53" s="4">
        <v>86.67</v>
      </c>
      <c r="E53" s="11">
        <f t="shared" si="4"/>
        <v>26.001</v>
      </c>
      <c r="F53" s="4">
        <v>54.83</v>
      </c>
      <c r="G53" s="6">
        <f>F53*1.01</f>
        <v>55.3783</v>
      </c>
      <c r="H53" s="12">
        <f t="shared" si="5"/>
        <v>81.3793</v>
      </c>
      <c r="I53" s="6">
        <f t="shared" si="6"/>
        <v>77.02758</v>
      </c>
      <c r="J53" s="4">
        <v>2</v>
      </c>
      <c r="K53" s="4" t="s">
        <v>10</v>
      </c>
    </row>
    <row r="54" customHeight="1" spans="1:11">
      <c r="A54" s="4" t="s">
        <v>60</v>
      </c>
      <c r="B54" s="4" t="s">
        <v>65</v>
      </c>
      <c r="C54" s="4" t="s">
        <v>66</v>
      </c>
      <c r="D54" s="4">
        <v>93</v>
      </c>
      <c r="E54" s="11">
        <f t="shared" si="4"/>
        <v>27.9</v>
      </c>
      <c r="F54" s="4">
        <v>59.97</v>
      </c>
      <c r="G54" s="6">
        <f>F54*0.99</f>
        <v>59.3703</v>
      </c>
      <c r="H54" s="12">
        <f t="shared" si="5"/>
        <v>87.2703</v>
      </c>
      <c r="I54" s="6">
        <f t="shared" si="6"/>
        <v>76.96218</v>
      </c>
      <c r="J54" s="4">
        <v>3</v>
      </c>
      <c r="K54" s="4" t="s">
        <v>10</v>
      </c>
    </row>
    <row r="55" customHeight="1" spans="1:11">
      <c r="A55" s="4" t="s">
        <v>60</v>
      </c>
      <c r="B55" s="4" t="s">
        <v>67</v>
      </c>
      <c r="C55" s="4" t="s">
        <v>68</v>
      </c>
      <c r="D55" s="4">
        <v>86.67</v>
      </c>
      <c r="E55" s="11">
        <f t="shared" si="4"/>
        <v>26.001</v>
      </c>
      <c r="F55" s="4">
        <v>54.87</v>
      </c>
      <c r="G55" s="6">
        <f>F55*1.01</f>
        <v>55.4187</v>
      </c>
      <c r="H55" s="12">
        <f t="shared" si="5"/>
        <v>81.4197</v>
      </c>
      <c r="I55" s="6">
        <f t="shared" si="6"/>
        <v>76.05182</v>
      </c>
      <c r="J55" s="4">
        <v>4</v>
      </c>
      <c r="K55" s="4" t="s">
        <v>10</v>
      </c>
    </row>
    <row r="56" customHeight="1" spans="1:11">
      <c r="A56" s="4" t="s">
        <v>60</v>
      </c>
      <c r="B56" s="4" t="s">
        <v>69</v>
      </c>
      <c r="C56" s="4" t="s">
        <v>70</v>
      </c>
      <c r="D56" s="4">
        <v>93.33</v>
      </c>
      <c r="E56" s="11">
        <f t="shared" si="4"/>
        <v>27.999</v>
      </c>
      <c r="F56" s="4">
        <v>53.27</v>
      </c>
      <c r="G56" s="6">
        <f>F56*0.99</f>
        <v>52.7373</v>
      </c>
      <c r="H56" s="12">
        <f t="shared" si="5"/>
        <v>80.7363</v>
      </c>
      <c r="I56" s="6">
        <f t="shared" si="6"/>
        <v>74.84178</v>
      </c>
      <c r="J56" s="4">
        <v>5</v>
      </c>
      <c r="K56" s="4" t="s">
        <v>10</v>
      </c>
    </row>
    <row r="57" customHeight="1" spans="1:11">
      <c r="A57" s="4" t="s">
        <v>60</v>
      </c>
      <c r="B57" s="4" t="s">
        <v>71</v>
      </c>
      <c r="C57" s="4" t="s">
        <v>72</v>
      </c>
      <c r="D57" s="4">
        <v>75</v>
      </c>
      <c r="E57" s="11">
        <f t="shared" si="4"/>
        <v>22.5</v>
      </c>
      <c r="F57" s="4">
        <v>51.1</v>
      </c>
      <c r="G57" s="6">
        <f>F57*1.01</f>
        <v>51.611</v>
      </c>
      <c r="H57" s="12">
        <f t="shared" si="5"/>
        <v>74.111</v>
      </c>
      <c r="I57" s="6">
        <f t="shared" si="6"/>
        <v>74.6666</v>
      </c>
      <c r="J57" s="4">
        <v>6</v>
      </c>
      <c r="K57" s="4" t="s">
        <v>10</v>
      </c>
    </row>
    <row r="58" customHeight="1" spans="1:11">
      <c r="A58" s="4" t="s">
        <v>60</v>
      </c>
      <c r="B58" s="4" t="s">
        <v>73</v>
      </c>
      <c r="C58" s="4" t="s">
        <v>74</v>
      </c>
      <c r="D58" s="4">
        <v>84</v>
      </c>
      <c r="E58" s="11">
        <f t="shared" si="4"/>
        <v>25.2</v>
      </c>
      <c r="F58" s="4">
        <v>63.27</v>
      </c>
      <c r="G58" s="6">
        <f>F58*0.99</f>
        <v>62.6373</v>
      </c>
      <c r="H58" s="12">
        <f t="shared" si="5"/>
        <v>87.8373</v>
      </c>
      <c r="I58" s="6">
        <f t="shared" si="6"/>
        <v>74.50238</v>
      </c>
      <c r="J58" s="4">
        <v>7</v>
      </c>
      <c r="K58" s="4" t="s">
        <v>10</v>
      </c>
    </row>
    <row r="59" customHeight="1" spans="1:11">
      <c r="A59" s="4" t="s">
        <v>60</v>
      </c>
      <c r="B59" s="4" t="s">
        <v>75</v>
      </c>
      <c r="C59" s="4" t="s">
        <v>76</v>
      </c>
      <c r="D59" s="4">
        <v>85.33</v>
      </c>
      <c r="E59" s="11">
        <f t="shared" si="4"/>
        <v>25.599</v>
      </c>
      <c r="F59" s="4">
        <v>59.13</v>
      </c>
      <c r="G59" s="6">
        <f>F59*1.01</f>
        <v>59.7213</v>
      </c>
      <c r="H59" s="12">
        <f t="shared" si="5"/>
        <v>85.3203</v>
      </c>
      <c r="I59" s="6">
        <f t="shared" si="6"/>
        <v>72.79218</v>
      </c>
      <c r="J59" s="4">
        <v>8</v>
      </c>
      <c r="K59" s="4" t="s">
        <v>10</v>
      </c>
    </row>
    <row r="60" customHeight="1" spans="1:11">
      <c r="A60" s="4" t="s">
        <v>60</v>
      </c>
      <c r="B60" s="4" t="s">
        <v>77</v>
      </c>
      <c r="C60" s="4" t="s">
        <v>78</v>
      </c>
      <c r="D60" s="4">
        <v>83.67</v>
      </c>
      <c r="E60" s="11">
        <f t="shared" si="4"/>
        <v>25.101</v>
      </c>
      <c r="F60" s="4">
        <v>57.13</v>
      </c>
      <c r="G60" s="6">
        <f>F60*0.99</f>
        <v>56.5587</v>
      </c>
      <c r="H60" s="12">
        <f t="shared" si="5"/>
        <v>81.6597</v>
      </c>
      <c r="I60" s="6">
        <f t="shared" si="6"/>
        <v>71.39582</v>
      </c>
      <c r="J60" s="4">
        <v>9</v>
      </c>
      <c r="K60" s="4" t="s">
        <v>10</v>
      </c>
    </row>
    <row r="61" customHeight="1" spans="1:11">
      <c r="A61" s="4" t="s">
        <v>60</v>
      </c>
      <c r="B61" s="4" t="s">
        <v>79</v>
      </c>
      <c r="C61" s="4" t="s">
        <v>78</v>
      </c>
      <c r="D61" s="4">
        <v>90.67</v>
      </c>
      <c r="E61" s="11">
        <f t="shared" si="4"/>
        <v>27.201</v>
      </c>
      <c r="F61" s="4">
        <v>53.73</v>
      </c>
      <c r="G61" s="6">
        <f>F61*1.01</f>
        <v>54.2673</v>
      </c>
      <c r="H61" s="12">
        <f t="shared" si="5"/>
        <v>81.4683</v>
      </c>
      <c r="I61" s="6">
        <f t="shared" si="6"/>
        <v>71.28098</v>
      </c>
      <c r="J61" s="4">
        <v>10</v>
      </c>
      <c r="K61" s="4" t="s">
        <v>10</v>
      </c>
    </row>
    <row r="62" customHeight="1" spans="1:11">
      <c r="A62" s="4" t="s">
        <v>60</v>
      </c>
      <c r="B62" s="4" t="s">
        <v>80</v>
      </c>
      <c r="C62" s="4" t="s">
        <v>81</v>
      </c>
      <c r="D62" s="4">
        <v>73.67</v>
      </c>
      <c r="E62" s="11">
        <f t="shared" si="4"/>
        <v>22.101</v>
      </c>
      <c r="F62" s="4">
        <v>53.6</v>
      </c>
      <c r="G62" s="6">
        <f>F62*1.01</f>
        <v>54.136</v>
      </c>
      <c r="H62" s="12">
        <f t="shared" si="5"/>
        <v>76.237</v>
      </c>
      <c r="I62" s="6">
        <f t="shared" si="6"/>
        <v>70.1422</v>
      </c>
      <c r="J62" s="4">
        <v>11</v>
      </c>
      <c r="K62" s="4" t="s">
        <v>10</v>
      </c>
    </row>
    <row r="63" customHeight="1" spans="1:11">
      <c r="A63" s="4" t="s">
        <v>60</v>
      </c>
      <c r="B63" s="4" t="s">
        <v>82</v>
      </c>
      <c r="C63" s="4" t="s">
        <v>74</v>
      </c>
      <c r="D63" s="4">
        <v>82.67</v>
      </c>
      <c r="E63" s="11">
        <f t="shared" si="4"/>
        <v>24.801</v>
      </c>
      <c r="F63" s="4">
        <v>55.03</v>
      </c>
      <c r="G63" s="6">
        <f>F63*1.01</f>
        <v>55.5803</v>
      </c>
      <c r="H63" s="12">
        <f t="shared" si="5"/>
        <v>80.3813</v>
      </c>
      <c r="I63" s="6">
        <f t="shared" si="6"/>
        <v>70.02878</v>
      </c>
      <c r="J63" s="4">
        <v>12</v>
      </c>
      <c r="K63" s="4" t="s">
        <v>10</v>
      </c>
    </row>
    <row r="64" customHeight="1" spans="1:11">
      <c r="A64" s="4" t="s">
        <v>60</v>
      </c>
      <c r="B64" s="4" t="s">
        <v>83</v>
      </c>
      <c r="C64" s="4" t="s">
        <v>66</v>
      </c>
      <c r="D64" s="4">
        <v>74.67</v>
      </c>
      <c r="E64" s="11">
        <f t="shared" si="4"/>
        <v>22.401</v>
      </c>
      <c r="F64" s="4">
        <v>51.37</v>
      </c>
      <c r="G64" s="6">
        <f>F64*1.01</f>
        <v>51.8837</v>
      </c>
      <c r="H64" s="12">
        <f t="shared" si="5"/>
        <v>74.2847</v>
      </c>
      <c r="I64" s="6">
        <f t="shared" si="6"/>
        <v>69.17082</v>
      </c>
      <c r="J64" s="4">
        <v>13</v>
      </c>
      <c r="K64" s="4" t="s">
        <v>10</v>
      </c>
    </row>
    <row r="65" customHeight="1" spans="1:11">
      <c r="A65" s="4" t="s">
        <v>60</v>
      </c>
      <c r="B65" s="4" t="s">
        <v>84</v>
      </c>
      <c r="C65" s="4" t="s">
        <v>85</v>
      </c>
      <c r="D65" s="4">
        <v>84</v>
      </c>
      <c r="E65" s="11">
        <f t="shared" si="4"/>
        <v>25.2</v>
      </c>
      <c r="F65" s="4">
        <v>57.13</v>
      </c>
      <c r="G65" s="6">
        <f>F65*0.99</f>
        <v>56.5587</v>
      </c>
      <c r="H65" s="12">
        <f t="shared" si="5"/>
        <v>81.7587</v>
      </c>
      <c r="I65" s="6">
        <f t="shared" si="6"/>
        <v>68.65522</v>
      </c>
      <c r="J65" s="4">
        <v>14</v>
      </c>
      <c r="K65" s="4" t="s">
        <v>10</v>
      </c>
    </row>
    <row r="66" customHeight="1" spans="1:11">
      <c r="A66" s="4" t="s">
        <v>60</v>
      </c>
      <c r="B66" s="4" t="s">
        <v>86</v>
      </c>
      <c r="C66" s="4" t="s">
        <v>87</v>
      </c>
      <c r="D66" s="4">
        <v>92</v>
      </c>
      <c r="E66" s="11">
        <f t="shared" si="4"/>
        <v>27.6</v>
      </c>
      <c r="F66" s="4">
        <v>51.63</v>
      </c>
      <c r="G66" s="6">
        <f>F66*1.01</f>
        <v>52.1463</v>
      </c>
      <c r="H66" s="12">
        <f t="shared" si="5"/>
        <v>79.7463</v>
      </c>
      <c r="I66" s="6">
        <f t="shared" si="6"/>
        <v>68.64778</v>
      </c>
      <c r="J66" s="4">
        <v>15</v>
      </c>
      <c r="K66" s="4" t="s">
        <v>10</v>
      </c>
    </row>
    <row r="67" customHeight="1" spans="1:11">
      <c r="A67" s="4" t="s">
        <v>60</v>
      </c>
      <c r="B67" s="4" t="s">
        <v>88</v>
      </c>
      <c r="C67" s="4" t="s">
        <v>89</v>
      </c>
      <c r="D67" s="4">
        <v>82</v>
      </c>
      <c r="E67" s="11">
        <f t="shared" si="4"/>
        <v>24.6</v>
      </c>
      <c r="F67" s="4">
        <v>56.73</v>
      </c>
      <c r="G67" s="6">
        <f>F67*0.99</f>
        <v>56.1627</v>
      </c>
      <c r="H67" s="12">
        <f t="shared" si="5"/>
        <v>80.7627</v>
      </c>
      <c r="I67" s="6">
        <f t="shared" si="6"/>
        <v>68.45762</v>
      </c>
      <c r="J67" s="4">
        <v>16</v>
      </c>
      <c r="K67" s="4" t="s">
        <v>12</v>
      </c>
    </row>
    <row r="68" customHeight="1" spans="1:11">
      <c r="A68" s="4" t="s">
        <v>60</v>
      </c>
      <c r="B68" s="4" t="s">
        <v>90</v>
      </c>
      <c r="C68" s="4" t="s">
        <v>76</v>
      </c>
      <c r="D68" s="4">
        <v>74.67</v>
      </c>
      <c r="E68" s="11">
        <f t="shared" si="4"/>
        <v>22.401</v>
      </c>
      <c r="F68" s="4">
        <v>53.37</v>
      </c>
      <c r="G68" s="6">
        <f>F68*0.99</f>
        <v>52.8363</v>
      </c>
      <c r="H68" s="12">
        <f t="shared" si="5"/>
        <v>75.2373</v>
      </c>
      <c r="I68" s="6">
        <f t="shared" si="6"/>
        <v>66.74238</v>
      </c>
      <c r="J68" s="4">
        <v>17</v>
      </c>
      <c r="K68" s="4" t="s">
        <v>12</v>
      </c>
    </row>
    <row r="69" customHeight="1" spans="1:11">
      <c r="A69" s="4" t="s">
        <v>60</v>
      </c>
      <c r="B69" s="4" t="s">
        <v>91</v>
      </c>
      <c r="C69" s="4" t="s">
        <v>92</v>
      </c>
      <c r="D69" s="4">
        <v>83.33</v>
      </c>
      <c r="E69" s="11">
        <f t="shared" si="4"/>
        <v>24.999</v>
      </c>
      <c r="F69" s="4">
        <v>51.2</v>
      </c>
      <c r="G69" s="6">
        <f>F69*0.99</f>
        <v>50.688</v>
      </c>
      <c r="H69" s="12">
        <f t="shared" si="5"/>
        <v>75.687</v>
      </c>
      <c r="I69" s="6">
        <f t="shared" si="6"/>
        <v>66.4122</v>
      </c>
      <c r="J69" s="4">
        <v>18</v>
      </c>
      <c r="K69" s="4" t="s">
        <v>12</v>
      </c>
    </row>
    <row r="70" customHeight="1" spans="1:11">
      <c r="A70" s="4" t="s">
        <v>60</v>
      </c>
      <c r="B70" s="4" t="s">
        <v>93</v>
      </c>
      <c r="C70" s="4" t="s">
        <v>94</v>
      </c>
      <c r="D70" s="4">
        <v>83</v>
      </c>
      <c r="E70" s="11">
        <f t="shared" si="4"/>
        <v>24.9</v>
      </c>
      <c r="F70" s="4">
        <v>52.03</v>
      </c>
      <c r="G70" s="6">
        <f>F70*0.99</f>
        <v>51.5097</v>
      </c>
      <c r="H70" s="12">
        <f t="shared" si="5"/>
        <v>76.4097</v>
      </c>
      <c r="I70" s="6">
        <f t="shared" si="6"/>
        <v>65.64582</v>
      </c>
      <c r="J70" s="4">
        <v>19</v>
      </c>
      <c r="K70" s="4" t="s">
        <v>12</v>
      </c>
    </row>
    <row r="71" customHeight="1" spans="1:11">
      <c r="A71" s="4" t="s">
        <v>60</v>
      </c>
      <c r="B71" s="4" t="s">
        <v>95</v>
      </c>
      <c r="C71" s="4" t="s">
        <v>94</v>
      </c>
      <c r="D71" s="4">
        <v>71.67</v>
      </c>
      <c r="E71" s="11">
        <f t="shared" si="4"/>
        <v>21.501</v>
      </c>
      <c r="F71" s="4">
        <v>50.8</v>
      </c>
      <c r="G71" s="6">
        <f>F71*1.01</f>
        <v>51.308</v>
      </c>
      <c r="H71" s="12">
        <f t="shared" si="5"/>
        <v>72.809</v>
      </c>
      <c r="I71" s="6">
        <f t="shared" si="6"/>
        <v>63.4854</v>
      </c>
      <c r="J71" s="4">
        <v>20</v>
      </c>
      <c r="K71" s="4" t="s">
        <v>12</v>
      </c>
    </row>
    <row r="72" customHeight="1" spans="1:11">
      <c r="A72" s="4" t="s">
        <v>60</v>
      </c>
      <c r="B72" s="4" t="s">
        <v>96</v>
      </c>
      <c r="C72" s="4" t="s">
        <v>89</v>
      </c>
      <c r="D72" s="4">
        <v>66.67</v>
      </c>
      <c r="E72" s="11">
        <f t="shared" si="4"/>
        <v>20.001</v>
      </c>
      <c r="F72" s="4">
        <v>50.97</v>
      </c>
      <c r="G72" s="6">
        <f>F72*1.01</f>
        <v>51.4797</v>
      </c>
      <c r="H72" s="12">
        <f t="shared" si="5"/>
        <v>71.4807</v>
      </c>
      <c r="I72" s="6">
        <f t="shared" si="6"/>
        <v>62.88842</v>
      </c>
      <c r="J72" s="4">
        <v>21</v>
      </c>
      <c r="K72" s="4" t="s">
        <v>12</v>
      </c>
    </row>
    <row r="73" customHeight="1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customHeight="1" spans="1:11">
      <c r="A74" s="4" t="s">
        <v>97</v>
      </c>
      <c r="B74" s="4" t="s">
        <v>98</v>
      </c>
      <c r="C74" s="4" t="s">
        <v>99</v>
      </c>
      <c r="D74" s="4">
        <v>93.33</v>
      </c>
      <c r="E74" s="11">
        <f t="shared" ref="E74:E105" si="7">D74*0.3</f>
        <v>27.999</v>
      </c>
      <c r="F74" s="4">
        <v>64.13</v>
      </c>
      <c r="G74" s="6">
        <f>F74*0.99</f>
        <v>63.4887</v>
      </c>
      <c r="H74" s="12">
        <f t="shared" ref="H74:H105" si="8">E74+G74</f>
        <v>91.4877</v>
      </c>
      <c r="I74" s="6">
        <f t="shared" ref="I74:I105" si="9">C74*0.4+H74*0.6</f>
        <v>89.09262</v>
      </c>
      <c r="J74" s="4">
        <v>1</v>
      </c>
      <c r="K74" s="4" t="s">
        <v>10</v>
      </c>
    </row>
    <row r="75" customHeight="1" spans="1:11">
      <c r="A75" s="4" t="s">
        <v>97</v>
      </c>
      <c r="B75" s="4" t="s">
        <v>100</v>
      </c>
      <c r="C75" s="5">
        <v>86</v>
      </c>
      <c r="D75" s="4">
        <v>83</v>
      </c>
      <c r="E75" s="11">
        <f t="shared" si="7"/>
        <v>24.9</v>
      </c>
      <c r="F75" s="4">
        <v>61.73</v>
      </c>
      <c r="G75" s="6">
        <f>F75*1.01</f>
        <v>62.3473</v>
      </c>
      <c r="H75" s="12">
        <f t="shared" si="8"/>
        <v>87.2473</v>
      </c>
      <c r="I75" s="6">
        <f t="shared" si="9"/>
        <v>86.74838</v>
      </c>
      <c r="J75" s="4">
        <v>2</v>
      </c>
      <c r="K75" s="4" t="s">
        <v>10</v>
      </c>
    </row>
    <row r="76" customHeight="1" spans="1:11">
      <c r="A76" s="4" t="s">
        <v>97</v>
      </c>
      <c r="B76" s="4" t="s">
        <v>101</v>
      </c>
      <c r="C76" s="4" t="s">
        <v>102</v>
      </c>
      <c r="D76" s="4">
        <v>93.33</v>
      </c>
      <c r="E76" s="11">
        <f t="shared" si="7"/>
        <v>27.999</v>
      </c>
      <c r="F76" s="4">
        <v>63.3</v>
      </c>
      <c r="G76" s="6">
        <f>F76*0.99</f>
        <v>62.667</v>
      </c>
      <c r="H76" s="12">
        <f t="shared" si="8"/>
        <v>90.666</v>
      </c>
      <c r="I76" s="6">
        <f t="shared" si="9"/>
        <v>85.9996</v>
      </c>
      <c r="J76" s="4">
        <v>3</v>
      </c>
      <c r="K76" s="4" t="s">
        <v>10</v>
      </c>
    </row>
    <row r="77" customHeight="1" spans="1:11">
      <c r="A77" s="4" t="s">
        <v>97</v>
      </c>
      <c r="B77" s="4" t="s">
        <v>103</v>
      </c>
      <c r="C77" s="4" t="s">
        <v>72</v>
      </c>
      <c r="D77" s="4">
        <v>94.33</v>
      </c>
      <c r="E77" s="11">
        <f t="shared" si="7"/>
        <v>28.299</v>
      </c>
      <c r="F77" s="4">
        <v>61.93</v>
      </c>
      <c r="G77" s="6">
        <f>F77*0.99</f>
        <v>61.3107</v>
      </c>
      <c r="H77" s="12">
        <f t="shared" si="8"/>
        <v>89.6097</v>
      </c>
      <c r="I77" s="6">
        <f t="shared" si="9"/>
        <v>83.96582</v>
      </c>
      <c r="J77" s="4">
        <v>4</v>
      </c>
      <c r="K77" s="4" t="s">
        <v>10</v>
      </c>
    </row>
    <row r="78" customHeight="1" spans="1:11">
      <c r="A78" s="4" t="s">
        <v>97</v>
      </c>
      <c r="B78" s="4" t="s">
        <v>104</v>
      </c>
      <c r="C78" s="4" t="s">
        <v>72</v>
      </c>
      <c r="D78" s="4">
        <v>92</v>
      </c>
      <c r="E78" s="11">
        <f t="shared" si="7"/>
        <v>27.6</v>
      </c>
      <c r="F78" s="4">
        <v>58.83</v>
      </c>
      <c r="G78" s="6">
        <f>F78*1.01</f>
        <v>59.4183</v>
      </c>
      <c r="H78" s="12">
        <f t="shared" si="8"/>
        <v>87.0183</v>
      </c>
      <c r="I78" s="6">
        <f t="shared" si="9"/>
        <v>82.41098</v>
      </c>
      <c r="J78" s="4">
        <v>5</v>
      </c>
      <c r="K78" s="4" t="s">
        <v>10</v>
      </c>
    </row>
    <row r="79" customHeight="1" spans="1:11">
      <c r="A79" s="4" t="s">
        <v>97</v>
      </c>
      <c r="B79" s="4" t="s">
        <v>105</v>
      </c>
      <c r="C79" s="4" t="s">
        <v>106</v>
      </c>
      <c r="D79" s="4">
        <v>91.33</v>
      </c>
      <c r="E79" s="11">
        <f t="shared" si="7"/>
        <v>27.399</v>
      </c>
      <c r="F79" s="4">
        <v>60.87</v>
      </c>
      <c r="G79" s="6">
        <f>F79*1.01</f>
        <v>61.4787</v>
      </c>
      <c r="H79" s="12">
        <f t="shared" si="8"/>
        <v>88.8777</v>
      </c>
      <c r="I79" s="6">
        <f t="shared" si="9"/>
        <v>80.32662</v>
      </c>
      <c r="J79" s="4">
        <v>6</v>
      </c>
      <c r="K79" s="4" t="s">
        <v>10</v>
      </c>
    </row>
    <row r="80" customHeight="1" spans="1:11">
      <c r="A80" s="4" t="s">
        <v>97</v>
      </c>
      <c r="B80" s="4" t="s">
        <v>107</v>
      </c>
      <c r="C80" s="4" t="s">
        <v>108</v>
      </c>
      <c r="D80" s="4">
        <v>93</v>
      </c>
      <c r="E80" s="11">
        <f t="shared" si="7"/>
        <v>27.9</v>
      </c>
      <c r="F80" s="4">
        <v>58.87</v>
      </c>
      <c r="G80" s="6">
        <f>F80*1.01</f>
        <v>59.4587</v>
      </c>
      <c r="H80" s="12">
        <f t="shared" si="8"/>
        <v>87.3587</v>
      </c>
      <c r="I80" s="6">
        <f t="shared" si="9"/>
        <v>80.01522</v>
      </c>
      <c r="J80" s="4">
        <v>7</v>
      </c>
      <c r="K80" s="4" t="s">
        <v>10</v>
      </c>
    </row>
    <row r="81" customHeight="1" spans="1:11">
      <c r="A81" s="4" t="s">
        <v>97</v>
      </c>
      <c r="B81" s="4" t="s">
        <v>109</v>
      </c>
      <c r="C81" s="4" t="s">
        <v>68</v>
      </c>
      <c r="D81" s="4">
        <v>91.67</v>
      </c>
      <c r="E81" s="11">
        <f t="shared" si="7"/>
        <v>27.501</v>
      </c>
      <c r="F81" s="4">
        <v>60.57</v>
      </c>
      <c r="G81" s="6">
        <f>F81*0.99</f>
        <v>59.9643</v>
      </c>
      <c r="H81" s="12">
        <f t="shared" si="8"/>
        <v>87.4653</v>
      </c>
      <c r="I81" s="6">
        <f t="shared" si="9"/>
        <v>79.67918</v>
      </c>
      <c r="J81" s="4">
        <v>8</v>
      </c>
      <c r="K81" s="4" t="s">
        <v>10</v>
      </c>
    </row>
    <row r="82" customHeight="1" spans="1:11">
      <c r="A82" s="4" t="s">
        <v>97</v>
      </c>
      <c r="B82" s="4" t="s">
        <v>110</v>
      </c>
      <c r="C82" s="4" t="s">
        <v>111</v>
      </c>
      <c r="D82" s="4">
        <v>92.67</v>
      </c>
      <c r="E82" s="11">
        <f t="shared" si="7"/>
        <v>27.801</v>
      </c>
      <c r="F82" s="4">
        <v>58.8</v>
      </c>
      <c r="G82" s="6">
        <f>F82*0.99</f>
        <v>58.212</v>
      </c>
      <c r="H82" s="12">
        <f t="shared" si="8"/>
        <v>86.013</v>
      </c>
      <c r="I82" s="6">
        <f t="shared" si="9"/>
        <v>79.4078</v>
      </c>
      <c r="J82" s="4">
        <v>9</v>
      </c>
      <c r="K82" s="4" t="s">
        <v>10</v>
      </c>
    </row>
    <row r="83" customHeight="1" spans="1:11">
      <c r="A83" s="4" t="s">
        <v>97</v>
      </c>
      <c r="B83" s="4" t="s">
        <v>112</v>
      </c>
      <c r="C83" s="4" t="s">
        <v>113</v>
      </c>
      <c r="D83" s="4">
        <v>92.67</v>
      </c>
      <c r="E83" s="11">
        <f t="shared" si="7"/>
        <v>27.801</v>
      </c>
      <c r="F83" s="4">
        <v>60.07</v>
      </c>
      <c r="G83" s="6">
        <f>F83*1.01</f>
        <v>60.6707</v>
      </c>
      <c r="H83" s="12">
        <f t="shared" si="8"/>
        <v>88.4717</v>
      </c>
      <c r="I83" s="6">
        <f t="shared" si="9"/>
        <v>78.48302</v>
      </c>
      <c r="J83" s="4">
        <v>10</v>
      </c>
      <c r="K83" s="4" t="s">
        <v>10</v>
      </c>
    </row>
    <row r="84" customHeight="1" spans="1:11">
      <c r="A84" s="4" t="s">
        <v>97</v>
      </c>
      <c r="B84" s="4" t="s">
        <v>114</v>
      </c>
      <c r="C84" s="4" t="s">
        <v>115</v>
      </c>
      <c r="D84" s="4">
        <v>92.67</v>
      </c>
      <c r="E84" s="11">
        <f t="shared" si="7"/>
        <v>27.801</v>
      </c>
      <c r="F84" s="4">
        <v>60.1</v>
      </c>
      <c r="G84" s="6">
        <f>F84*1.01</f>
        <v>60.701</v>
      </c>
      <c r="H84" s="12">
        <f t="shared" si="8"/>
        <v>88.502</v>
      </c>
      <c r="I84" s="6">
        <f t="shared" si="9"/>
        <v>78.3012</v>
      </c>
      <c r="J84" s="4">
        <v>11</v>
      </c>
      <c r="K84" s="4" t="s">
        <v>10</v>
      </c>
    </row>
    <row r="85" customHeight="1" spans="1:11">
      <c r="A85" s="4" t="s">
        <v>97</v>
      </c>
      <c r="B85" s="4" t="s">
        <v>116</v>
      </c>
      <c r="C85" s="4" t="s">
        <v>72</v>
      </c>
      <c r="D85" s="4">
        <v>76</v>
      </c>
      <c r="E85" s="11">
        <f t="shared" si="7"/>
        <v>22.8</v>
      </c>
      <c r="F85" s="4">
        <v>56.17</v>
      </c>
      <c r="G85" s="6">
        <f>F85*0.99</f>
        <v>55.6083</v>
      </c>
      <c r="H85" s="12">
        <f t="shared" si="8"/>
        <v>78.4083</v>
      </c>
      <c r="I85" s="6">
        <f t="shared" si="9"/>
        <v>77.24498</v>
      </c>
      <c r="J85" s="4">
        <v>12</v>
      </c>
      <c r="K85" s="4" t="s">
        <v>10</v>
      </c>
    </row>
    <row r="86" customHeight="1" spans="1:11">
      <c r="A86" s="4" t="s">
        <v>97</v>
      </c>
      <c r="B86" s="4" t="s">
        <v>117</v>
      </c>
      <c r="C86" s="4" t="s">
        <v>66</v>
      </c>
      <c r="D86" s="4">
        <v>84</v>
      </c>
      <c r="E86" s="11">
        <f t="shared" si="7"/>
        <v>25.2</v>
      </c>
      <c r="F86" s="4">
        <v>62.33</v>
      </c>
      <c r="G86" s="6">
        <f>F86*0.99</f>
        <v>61.7067</v>
      </c>
      <c r="H86" s="12">
        <f t="shared" si="8"/>
        <v>86.9067</v>
      </c>
      <c r="I86" s="6">
        <f t="shared" si="9"/>
        <v>76.74402</v>
      </c>
      <c r="J86" s="4">
        <v>13</v>
      </c>
      <c r="K86" s="4" t="s">
        <v>10</v>
      </c>
    </row>
    <row r="87" customHeight="1" spans="1:11">
      <c r="A87" s="4" t="s">
        <v>97</v>
      </c>
      <c r="B87" s="4" t="s">
        <v>118</v>
      </c>
      <c r="C87" s="4" t="s">
        <v>119</v>
      </c>
      <c r="D87" s="4">
        <v>86.67</v>
      </c>
      <c r="E87" s="11">
        <f t="shared" si="7"/>
        <v>26.001</v>
      </c>
      <c r="F87" s="4">
        <v>60.67</v>
      </c>
      <c r="G87" s="6">
        <f>F87*0.99</f>
        <v>60.0633</v>
      </c>
      <c r="H87" s="12">
        <f t="shared" si="8"/>
        <v>86.0643</v>
      </c>
      <c r="I87" s="6">
        <f t="shared" si="9"/>
        <v>76.43858</v>
      </c>
      <c r="J87" s="4">
        <v>14</v>
      </c>
      <c r="K87" s="4" t="s">
        <v>10</v>
      </c>
    </row>
    <row r="88" customHeight="1" spans="1:11">
      <c r="A88" s="4" t="s">
        <v>97</v>
      </c>
      <c r="B88" s="4" t="s">
        <v>120</v>
      </c>
      <c r="C88" s="4" t="s">
        <v>121</v>
      </c>
      <c r="D88" s="4">
        <v>92.67</v>
      </c>
      <c r="E88" s="11">
        <f t="shared" si="7"/>
        <v>27.801</v>
      </c>
      <c r="F88" s="4">
        <v>62.17</v>
      </c>
      <c r="G88" s="6">
        <f>F88*0.99</f>
        <v>61.5483</v>
      </c>
      <c r="H88" s="12">
        <f t="shared" si="8"/>
        <v>89.3493</v>
      </c>
      <c r="I88" s="6">
        <f t="shared" si="9"/>
        <v>76.20958</v>
      </c>
      <c r="J88" s="4">
        <v>15</v>
      </c>
      <c r="K88" s="4" t="s">
        <v>10</v>
      </c>
    </row>
    <row r="89" customHeight="1" spans="1:11">
      <c r="A89" s="4" t="s">
        <v>97</v>
      </c>
      <c r="B89" s="4" t="s">
        <v>122</v>
      </c>
      <c r="C89" s="4" t="s">
        <v>123</v>
      </c>
      <c r="D89" s="4">
        <v>75.67</v>
      </c>
      <c r="E89" s="11">
        <f t="shared" si="7"/>
        <v>22.701</v>
      </c>
      <c r="F89" s="4">
        <v>60.93</v>
      </c>
      <c r="G89" s="6">
        <f>F89*0.99</f>
        <v>60.3207</v>
      </c>
      <c r="H89" s="12">
        <f t="shared" si="8"/>
        <v>83.0217</v>
      </c>
      <c r="I89" s="6">
        <f t="shared" si="9"/>
        <v>76.01302</v>
      </c>
      <c r="J89" s="4">
        <v>16</v>
      </c>
      <c r="K89" s="4" t="s">
        <v>10</v>
      </c>
    </row>
    <row r="90" customHeight="1" spans="1:11">
      <c r="A90" s="4" t="s">
        <v>97</v>
      </c>
      <c r="B90" s="4" t="s">
        <v>124</v>
      </c>
      <c r="C90" s="4" t="s">
        <v>123</v>
      </c>
      <c r="D90" s="4">
        <v>84.67</v>
      </c>
      <c r="E90" s="11">
        <f t="shared" si="7"/>
        <v>25.401</v>
      </c>
      <c r="F90" s="4">
        <v>56.83</v>
      </c>
      <c r="G90" s="6">
        <f>F90*1.01</f>
        <v>57.3983</v>
      </c>
      <c r="H90" s="12">
        <f t="shared" si="8"/>
        <v>82.7993</v>
      </c>
      <c r="I90" s="6">
        <f t="shared" si="9"/>
        <v>75.87958</v>
      </c>
      <c r="J90" s="4">
        <v>17</v>
      </c>
      <c r="K90" s="4" t="s">
        <v>10</v>
      </c>
    </row>
    <row r="91" customHeight="1" spans="1:11">
      <c r="A91" s="4" t="s">
        <v>97</v>
      </c>
      <c r="B91" s="4" t="s">
        <v>125</v>
      </c>
      <c r="C91" s="4" t="s">
        <v>70</v>
      </c>
      <c r="D91" s="4">
        <v>86.33</v>
      </c>
      <c r="E91" s="11">
        <f t="shared" si="7"/>
        <v>25.899</v>
      </c>
      <c r="F91" s="4">
        <v>55.47</v>
      </c>
      <c r="G91" s="6">
        <f>F91*1.01</f>
        <v>56.0247</v>
      </c>
      <c r="H91" s="12">
        <f t="shared" si="8"/>
        <v>81.9237</v>
      </c>
      <c r="I91" s="6">
        <f t="shared" si="9"/>
        <v>75.55422</v>
      </c>
      <c r="J91" s="4">
        <v>18</v>
      </c>
      <c r="K91" s="4" t="s">
        <v>10</v>
      </c>
    </row>
    <row r="92" customHeight="1" spans="1:11">
      <c r="A92" s="4" t="s">
        <v>97</v>
      </c>
      <c r="B92" s="4" t="s">
        <v>126</v>
      </c>
      <c r="C92" s="5">
        <v>54</v>
      </c>
      <c r="D92" s="4">
        <v>91.33</v>
      </c>
      <c r="E92" s="11">
        <f t="shared" si="7"/>
        <v>27.399</v>
      </c>
      <c r="F92" s="4">
        <v>61.07</v>
      </c>
      <c r="G92" s="6">
        <f>F92*1.01</f>
        <v>61.6807</v>
      </c>
      <c r="H92" s="12">
        <f t="shared" si="8"/>
        <v>89.0797</v>
      </c>
      <c r="I92" s="6">
        <f t="shared" si="9"/>
        <v>75.04782</v>
      </c>
      <c r="J92" s="4">
        <v>19</v>
      </c>
      <c r="K92" s="4" t="s">
        <v>10</v>
      </c>
    </row>
    <row r="93" customHeight="1" spans="1:11">
      <c r="A93" s="4" t="s">
        <v>97</v>
      </c>
      <c r="B93" s="4" t="s">
        <v>127</v>
      </c>
      <c r="C93" s="4" t="s">
        <v>128</v>
      </c>
      <c r="D93" s="4">
        <v>92.67</v>
      </c>
      <c r="E93" s="11">
        <f t="shared" si="7"/>
        <v>27.801</v>
      </c>
      <c r="F93" s="4">
        <v>57.07</v>
      </c>
      <c r="G93" s="6">
        <f>F93*0.99</f>
        <v>56.4993</v>
      </c>
      <c r="H93" s="12">
        <f t="shared" si="8"/>
        <v>84.3003</v>
      </c>
      <c r="I93" s="6">
        <f t="shared" si="9"/>
        <v>74.58018</v>
      </c>
      <c r="J93" s="4">
        <v>20</v>
      </c>
      <c r="K93" s="4" t="s">
        <v>10</v>
      </c>
    </row>
    <row r="94" customHeight="1" spans="1:11">
      <c r="A94" s="4" t="s">
        <v>97</v>
      </c>
      <c r="B94" s="4" t="s">
        <v>129</v>
      </c>
      <c r="C94" s="4" t="s">
        <v>115</v>
      </c>
      <c r="D94" s="4">
        <v>84.67</v>
      </c>
      <c r="E94" s="11">
        <f t="shared" si="7"/>
        <v>25.401</v>
      </c>
      <c r="F94" s="4">
        <v>57.07</v>
      </c>
      <c r="G94" s="6">
        <f>F94*0.99</f>
        <v>56.4993</v>
      </c>
      <c r="H94" s="12">
        <f t="shared" si="8"/>
        <v>81.9003</v>
      </c>
      <c r="I94" s="6">
        <f t="shared" si="9"/>
        <v>74.34018</v>
      </c>
      <c r="J94" s="4">
        <v>21</v>
      </c>
      <c r="K94" s="4" t="s">
        <v>10</v>
      </c>
    </row>
    <row r="95" customHeight="1" spans="1:11">
      <c r="A95" s="4" t="s">
        <v>97</v>
      </c>
      <c r="B95" s="4" t="s">
        <v>130</v>
      </c>
      <c r="C95" s="4" t="s">
        <v>131</v>
      </c>
      <c r="D95" s="4">
        <v>90.33</v>
      </c>
      <c r="E95" s="11">
        <f t="shared" si="7"/>
        <v>27.099</v>
      </c>
      <c r="F95" s="4">
        <v>55.07</v>
      </c>
      <c r="G95" s="6">
        <f>F95*1.01</f>
        <v>55.6207</v>
      </c>
      <c r="H95" s="12">
        <f t="shared" si="8"/>
        <v>82.7197</v>
      </c>
      <c r="I95" s="6">
        <f t="shared" si="9"/>
        <v>72.83182</v>
      </c>
      <c r="J95" s="4">
        <v>22</v>
      </c>
      <c r="K95" s="4" t="s">
        <v>10</v>
      </c>
    </row>
    <row r="96" customHeight="1" spans="1:11">
      <c r="A96" s="4" t="s">
        <v>97</v>
      </c>
      <c r="B96" s="4" t="s">
        <v>132</v>
      </c>
      <c r="C96" s="4" t="s">
        <v>108</v>
      </c>
      <c r="D96" s="4">
        <v>73</v>
      </c>
      <c r="E96" s="11">
        <f t="shared" si="7"/>
        <v>21.9</v>
      </c>
      <c r="F96" s="4">
        <v>53.33</v>
      </c>
      <c r="G96" s="6">
        <f>F96*0.99</f>
        <v>52.7967</v>
      </c>
      <c r="H96" s="12">
        <f t="shared" si="8"/>
        <v>74.6967</v>
      </c>
      <c r="I96" s="6">
        <f t="shared" si="9"/>
        <v>72.41802</v>
      </c>
      <c r="J96" s="4">
        <v>23</v>
      </c>
      <c r="K96" s="4" t="s">
        <v>10</v>
      </c>
    </row>
    <row r="97" customHeight="1" spans="1:11">
      <c r="A97" s="4" t="s">
        <v>97</v>
      </c>
      <c r="B97" s="4" t="s">
        <v>133</v>
      </c>
      <c r="C97" s="4" t="s">
        <v>134</v>
      </c>
      <c r="D97" s="4">
        <v>92</v>
      </c>
      <c r="E97" s="11">
        <f t="shared" si="7"/>
        <v>27.6</v>
      </c>
      <c r="F97" s="4">
        <v>61</v>
      </c>
      <c r="G97" s="6">
        <f>F97*0.99</f>
        <v>60.39</v>
      </c>
      <c r="H97" s="12">
        <f t="shared" si="8"/>
        <v>87.99</v>
      </c>
      <c r="I97" s="6">
        <f t="shared" si="9"/>
        <v>71.994</v>
      </c>
      <c r="J97" s="4">
        <v>24</v>
      </c>
      <c r="K97" s="4" t="s">
        <v>10</v>
      </c>
    </row>
    <row r="98" customHeight="1" spans="1:11">
      <c r="A98" s="4" t="s">
        <v>97</v>
      </c>
      <c r="B98" s="4" t="s">
        <v>135</v>
      </c>
      <c r="C98" s="4" t="s">
        <v>74</v>
      </c>
      <c r="D98" s="4">
        <v>85</v>
      </c>
      <c r="E98" s="11">
        <f t="shared" si="7"/>
        <v>25.5</v>
      </c>
      <c r="F98" s="4">
        <v>58.67</v>
      </c>
      <c r="G98" s="6">
        <f>F98*0.99</f>
        <v>58.0833</v>
      </c>
      <c r="H98" s="12">
        <f t="shared" si="8"/>
        <v>83.5833</v>
      </c>
      <c r="I98" s="6">
        <f t="shared" si="9"/>
        <v>71.94998</v>
      </c>
      <c r="J98" s="4">
        <v>25</v>
      </c>
      <c r="K98" s="4" t="s">
        <v>10</v>
      </c>
    </row>
    <row r="99" customHeight="1" spans="1:11">
      <c r="A99" s="4" t="s">
        <v>97</v>
      </c>
      <c r="B99" s="4" t="s">
        <v>136</v>
      </c>
      <c r="C99" s="4" t="s">
        <v>66</v>
      </c>
      <c r="D99" s="4">
        <v>83.67</v>
      </c>
      <c r="E99" s="11">
        <f t="shared" si="7"/>
        <v>25.101</v>
      </c>
      <c r="F99" s="4">
        <v>53.1</v>
      </c>
      <c r="G99" s="6">
        <f>F99*1.01</f>
        <v>53.631</v>
      </c>
      <c r="H99" s="12">
        <f t="shared" si="8"/>
        <v>78.732</v>
      </c>
      <c r="I99" s="6">
        <f t="shared" si="9"/>
        <v>71.8392</v>
      </c>
      <c r="J99" s="4">
        <v>26</v>
      </c>
      <c r="K99" s="4" t="s">
        <v>10</v>
      </c>
    </row>
    <row r="100" customHeight="1" spans="1:11">
      <c r="A100" s="4" t="s">
        <v>97</v>
      </c>
      <c r="B100" s="4" t="s">
        <v>137</v>
      </c>
      <c r="C100" s="4" t="s">
        <v>76</v>
      </c>
      <c r="D100" s="4">
        <v>86</v>
      </c>
      <c r="E100" s="11">
        <f t="shared" si="7"/>
        <v>25.8</v>
      </c>
      <c r="F100" s="4">
        <v>57.27</v>
      </c>
      <c r="G100" s="6">
        <f>F100*1.01</f>
        <v>57.8427</v>
      </c>
      <c r="H100" s="12">
        <f t="shared" si="8"/>
        <v>83.6427</v>
      </c>
      <c r="I100" s="6">
        <f t="shared" si="9"/>
        <v>71.78562</v>
      </c>
      <c r="J100" s="4">
        <v>27</v>
      </c>
      <c r="K100" s="4" t="s">
        <v>10</v>
      </c>
    </row>
    <row r="101" customHeight="1" spans="1:11">
      <c r="A101" s="4" t="s">
        <v>97</v>
      </c>
      <c r="B101" s="4" t="s">
        <v>138</v>
      </c>
      <c r="C101" s="4" t="s">
        <v>139</v>
      </c>
      <c r="D101" s="4">
        <v>87.33</v>
      </c>
      <c r="E101" s="11">
        <f t="shared" si="7"/>
        <v>26.199</v>
      </c>
      <c r="F101" s="4">
        <v>50.83</v>
      </c>
      <c r="G101" s="6">
        <f>F101*0.99</f>
        <v>50.3217</v>
      </c>
      <c r="H101" s="12">
        <f t="shared" si="8"/>
        <v>76.5207</v>
      </c>
      <c r="I101" s="6">
        <f t="shared" si="9"/>
        <v>71.51242</v>
      </c>
      <c r="J101" s="4">
        <v>28</v>
      </c>
      <c r="K101" s="4" t="s">
        <v>10</v>
      </c>
    </row>
    <row r="102" customHeight="1" spans="1:11">
      <c r="A102" s="4" t="s">
        <v>97</v>
      </c>
      <c r="B102" s="4" t="s">
        <v>140</v>
      </c>
      <c r="C102" s="4" t="s">
        <v>121</v>
      </c>
      <c r="D102" s="4">
        <v>81.67</v>
      </c>
      <c r="E102" s="11">
        <f t="shared" si="7"/>
        <v>24.501</v>
      </c>
      <c r="F102" s="4">
        <v>56.5</v>
      </c>
      <c r="G102" s="6">
        <f>F102*0.99</f>
        <v>55.935</v>
      </c>
      <c r="H102" s="12">
        <f t="shared" si="8"/>
        <v>80.436</v>
      </c>
      <c r="I102" s="6">
        <f t="shared" si="9"/>
        <v>70.8616</v>
      </c>
      <c r="J102" s="4">
        <v>29</v>
      </c>
      <c r="K102" s="4" t="s">
        <v>10</v>
      </c>
    </row>
    <row r="103" ht="29" customHeight="1" spans="1:11">
      <c r="A103" s="4" t="s">
        <v>97</v>
      </c>
      <c r="B103" s="4" t="s">
        <v>141</v>
      </c>
      <c r="C103" s="4" t="s">
        <v>74</v>
      </c>
      <c r="D103" s="4">
        <v>93.33</v>
      </c>
      <c r="E103" s="11">
        <f t="shared" si="7"/>
        <v>27.999</v>
      </c>
      <c r="F103" s="4">
        <v>52.73</v>
      </c>
      <c r="G103" s="6">
        <f>F103*1.01</f>
        <v>53.2573</v>
      </c>
      <c r="H103" s="12">
        <f t="shared" si="8"/>
        <v>81.2563</v>
      </c>
      <c r="I103" s="6">
        <f t="shared" si="9"/>
        <v>70.55378</v>
      </c>
      <c r="J103" s="4">
        <v>30</v>
      </c>
      <c r="K103" s="4" t="s">
        <v>10</v>
      </c>
    </row>
    <row r="104" customHeight="1" spans="1:11">
      <c r="A104" s="4" t="s">
        <v>97</v>
      </c>
      <c r="B104" s="4" t="s">
        <v>142</v>
      </c>
      <c r="C104" s="4" t="s">
        <v>143</v>
      </c>
      <c r="D104" s="4">
        <v>75</v>
      </c>
      <c r="E104" s="11">
        <f t="shared" si="7"/>
        <v>22.5</v>
      </c>
      <c r="F104" s="4">
        <v>54.8</v>
      </c>
      <c r="G104" s="6">
        <f>F104*1.01</f>
        <v>55.348</v>
      </c>
      <c r="H104" s="12">
        <f t="shared" si="8"/>
        <v>77.848</v>
      </c>
      <c r="I104" s="6">
        <f t="shared" si="9"/>
        <v>70.3088</v>
      </c>
      <c r="J104" s="4">
        <v>31</v>
      </c>
      <c r="K104" s="4" t="s">
        <v>12</v>
      </c>
    </row>
    <row r="105" customHeight="1" spans="1:11">
      <c r="A105" s="4" t="s">
        <v>97</v>
      </c>
      <c r="B105" s="4" t="s">
        <v>144</v>
      </c>
      <c r="C105" s="4" t="s">
        <v>131</v>
      </c>
      <c r="D105" s="4">
        <v>77</v>
      </c>
      <c r="E105" s="11">
        <f t="shared" si="7"/>
        <v>23.1</v>
      </c>
      <c r="F105" s="4">
        <v>55.9</v>
      </c>
      <c r="G105" s="6">
        <f>F105*0.99</f>
        <v>55.341</v>
      </c>
      <c r="H105" s="12">
        <f t="shared" si="8"/>
        <v>78.441</v>
      </c>
      <c r="I105" s="6">
        <f t="shared" si="9"/>
        <v>70.2646</v>
      </c>
      <c r="J105" s="4">
        <v>32</v>
      </c>
      <c r="K105" s="4" t="s">
        <v>12</v>
      </c>
    </row>
    <row r="106" customHeight="1" spans="1:11">
      <c r="A106" s="4" t="s">
        <v>97</v>
      </c>
      <c r="B106" s="4" t="s">
        <v>145</v>
      </c>
      <c r="C106" s="4" t="s">
        <v>94</v>
      </c>
      <c r="D106" s="4">
        <v>86</v>
      </c>
      <c r="E106" s="11">
        <f t="shared" ref="E106:E124" si="10">D106*0.3</f>
        <v>25.8</v>
      </c>
      <c r="F106" s="4">
        <v>58.67</v>
      </c>
      <c r="G106" s="6">
        <f>F106*0.99</f>
        <v>58.0833</v>
      </c>
      <c r="H106" s="12">
        <f t="shared" ref="H106:H124" si="11">E106+G106</f>
        <v>83.8833</v>
      </c>
      <c r="I106" s="6">
        <f t="shared" ref="I106:I124" si="12">C106*0.4+H106*0.6</f>
        <v>70.12998</v>
      </c>
      <c r="J106" s="4">
        <v>33</v>
      </c>
      <c r="K106" s="4" t="s">
        <v>12</v>
      </c>
    </row>
    <row r="107" customHeight="1" spans="1:11">
      <c r="A107" s="4" t="s">
        <v>97</v>
      </c>
      <c r="B107" s="4" t="s">
        <v>146</v>
      </c>
      <c r="C107" s="4" t="s">
        <v>121</v>
      </c>
      <c r="D107" s="4">
        <v>87.67</v>
      </c>
      <c r="E107" s="11">
        <f t="shared" si="10"/>
        <v>26.301</v>
      </c>
      <c r="F107" s="4">
        <v>51.27</v>
      </c>
      <c r="G107" s="6">
        <f>F107*1.01</f>
        <v>51.7827</v>
      </c>
      <c r="H107" s="12">
        <f t="shared" si="11"/>
        <v>78.0837</v>
      </c>
      <c r="I107" s="6">
        <f t="shared" si="12"/>
        <v>69.45022</v>
      </c>
      <c r="J107" s="4">
        <v>34</v>
      </c>
      <c r="K107" s="4" t="s">
        <v>12</v>
      </c>
    </row>
    <row r="108" customHeight="1" spans="1:11">
      <c r="A108" s="4" t="s">
        <v>97</v>
      </c>
      <c r="B108" s="4" t="s">
        <v>147</v>
      </c>
      <c r="C108" s="4" t="s">
        <v>148</v>
      </c>
      <c r="D108" s="4">
        <v>86.67</v>
      </c>
      <c r="E108" s="11">
        <f t="shared" si="10"/>
        <v>26.001</v>
      </c>
      <c r="F108" s="4">
        <v>54.33</v>
      </c>
      <c r="G108" s="6">
        <f>F108*0.99</f>
        <v>53.7867</v>
      </c>
      <c r="H108" s="12">
        <f t="shared" si="11"/>
        <v>79.7877</v>
      </c>
      <c r="I108" s="6">
        <f t="shared" si="12"/>
        <v>69.07262</v>
      </c>
      <c r="J108" s="4">
        <v>35</v>
      </c>
      <c r="K108" s="4" t="s">
        <v>12</v>
      </c>
    </row>
    <row r="109" customHeight="1" spans="1:11">
      <c r="A109" s="4" t="s">
        <v>97</v>
      </c>
      <c r="B109" s="4" t="s">
        <v>149</v>
      </c>
      <c r="C109" s="4" t="s">
        <v>150</v>
      </c>
      <c r="D109" s="4">
        <v>81.33</v>
      </c>
      <c r="E109" s="11">
        <f t="shared" si="10"/>
        <v>24.399</v>
      </c>
      <c r="F109" s="4">
        <v>55.2</v>
      </c>
      <c r="G109" s="6">
        <f>F109*1.01</f>
        <v>55.752</v>
      </c>
      <c r="H109" s="12">
        <f t="shared" si="11"/>
        <v>80.151</v>
      </c>
      <c r="I109" s="6">
        <f t="shared" si="12"/>
        <v>68.4906</v>
      </c>
      <c r="J109" s="4">
        <v>36</v>
      </c>
      <c r="K109" s="4" t="s">
        <v>12</v>
      </c>
    </row>
    <row r="110" customHeight="1" spans="1:11">
      <c r="A110" s="4" t="s">
        <v>97</v>
      </c>
      <c r="B110" s="4" t="s">
        <v>151</v>
      </c>
      <c r="C110" s="4" t="s">
        <v>152</v>
      </c>
      <c r="D110" s="4">
        <v>91</v>
      </c>
      <c r="E110" s="11">
        <f t="shared" si="10"/>
        <v>27.3</v>
      </c>
      <c r="F110" s="4">
        <v>57.03</v>
      </c>
      <c r="G110" s="6">
        <f>F110*0.99</f>
        <v>56.4597</v>
      </c>
      <c r="H110" s="12">
        <f t="shared" si="11"/>
        <v>83.7597</v>
      </c>
      <c r="I110" s="6">
        <f t="shared" si="12"/>
        <v>68.45582</v>
      </c>
      <c r="J110" s="4">
        <v>37</v>
      </c>
      <c r="K110" s="4" t="s">
        <v>12</v>
      </c>
    </row>
    <row r="111" customHeight="1" spans="1:11">
      <c r="A111" s="4" t="s">
        <v>97</v>
      </c>
      <c r="B111" s="4" t="s">
        <v>153</v>
      </c>
      <c r="C111" s="4" t="s">
        <v>121</v>
      </c>
      <c r="D111" s="4">
        <v>73</v>
      </c>
      <c r="E111" s="11">
        <f t="shared" si="10"/>
        <v>21.9</v>
      </c>
      <c r="F111" s="4">
        <v>52.67</v>
      </c>
      <c r="G111" s="6">
        <f t="shared" ref="G111:G116" si="13">F111*1.01</f>
        <v>53.1967</v>
      </c>
      <c r="H111" s="12">
        <f t="shared" si="11"/>
        <v>75.0967</v>
      </c>
      <c r="I111" s="6">
        <f t="shared" si="12"/>
        <v>67.65802</v>
      </c>
      <c r="J111" s="4">
        <v>38</v>
      </c>
      <c r="K111" s="4" t="s">
        <v>12</v>
      </c>
    </row>
    <row r="112" s="1" customFormat="1" customHeight="1" spans="1:11">
      <c r="A112" s="16" t="s">
        <v>97</v>
      </c>
      <c r="B112" s="16" t="s">
        <v>154</v>
      </c>
      <c r="C112" s="16" t="s">
        <v>94</v>
      </c>
      <c r="D112" s="16">
        <v>84.67</v>
      </c>
      <c r="E112" s="11">
        <f t="shared" si="10"/>
        <v>25.401</v>
      </c>
      <c r="F112" s="16">
        <v>53.7</v>
      </c>
      <c r="G112" s="6">
        <f t="shared" si="13"/>
        <v>54.237</v>
      </c>
      <c r="H112" s="12">
        <f t="shared" si="11"/>
        <v>79.638</v>
      </c>
      <c r="I112" s="6">
        <f t="shared" si="12"/>
        <v>67.5828</v>
      </c>
      <c r="J112" s="4">
        <v>39</v>
      </c>
      <c r="K112" s="4" t="s">
        <v>12</v>
      </c>
    </row>
    <row r="113" customHeight="1" spans="1:11">
      <c r="A113" s="4" t="s">
        <v>97</v>
      </c>
      <c r="B113" s="4" t="s">
        <v>155</v>
      </c>
      <c r="C113" s="4" t="s">
        <v>148</v>
      </c>
      <c r="D113" s="4">
        <v>81.67</v>
      </c>
      <c r="E113" s="11">
        <f t="shared" si="10"/>
        <v>24.501</v>
      </c>
      <c r="F113" s="4">
        <v>52.27</v>
      </c>
      <c r="G113" s="6">
        <f t="shared" si="13"/>
        <v>52.7927</v>
      </c>
      <c r="H113" s="12">
        <f t="shared" si="11"/>
        <v>77.2937</v>
      </c>
      <c r="I113" s="6">
        <f t="shared" si="12"/>
        <v>67.57622</v>
      </c>
      <c r="J113" s="4">
        <v>40</v>
      </c>
      <c r="K113" s="4" t="s">
        <v>12</v>
      </c>
    </row>
    <row r="114" customHeight="1" spans="1:11">
      <c r="A114" s="4" t="s">
        <v>97</v>
      </c>
      <c r="B114" s="4" t="s">
        <v>156</v>
      </c>
      <c r="C114" s="4" t="s">
        <v>89</v>
      </c>
      <c r="D114" s="4">
        <v>84</v>
      </c>
      <c r="E114" s="11">
        <f t="shared" si="10"/>
        <v>25.2</v>
      </c>
      <c r="F114" s="4">
        <v>53.23</v>
      </c>
      <c r="G114" s="6">
        <f t="shared" si="13"/>
        <v>53.7623</v>
      </c>
      <c r="H114" s="12">
        <f t="shared" si="11"/>
        <v>78.9623</v>
      </c>
      <c r="I114" s="6">
        <f t="shared" si="12"/>
        <v>67.37738</v>
      </c>
      <c r="J114" s="4">
        <v>41</v>
      </c>
      <c r="K114" s="4" t="s">
        <v>12</v>
      </c>
    </row>
    <row r="115" customHeight="1" spans="1:11">
      <c r="A115" s="4" t="s">
        <v>97</v>
      </c>
      <c r="B115" s="4" t="s">
        <v>157</v>
      </c>
      <c r="C115" s="4" t="s">
        <v>158</v>
      </c>
      <c r="D115" s="4">
        <v>83.67</v>
      </c>
      <c r="E115" s="11">
        <f t="shared" si="10"/>
        <v>25.101</v>
      </c>
      <c r="F115" s="4">
        <v>53.5</v>
      </c>
      <c r="G115" s="6">
        <f t="shared" si="13"/>
        <v>54.035</v>
      </c>
      <c r="H115" s="12">
        <f t="shared" si="11"/>
        <v>79.136</v>
      </c>
      <c r="I115" s="6">
        <f t="shared" si="12"/>
        <v>66.2816</v>
      </c>
      <c r="J115" s="4">
        <v>42</v>
      </c>
      <c r="K115" s="4" t="s">
        <v>12</v>
      </c>
    </row>
    <row r="116" customHeight="1" spans="1:11">
      <c r="A116" s="4" t="s">
        <v>97</v>
      </c>
      <c r="B116" s="4" t="s">
        <v>159</v>
      </c>
      <c r="C116" s="4" t="s">
        <v>160</v>
      </c>
      <c r="D116" s="4">
        <v>85</v>
      </c>
      <c r="E116" s="11">
        <f t="shared" si="10"/>
        <v>25.5</v>
      </c>
      <c r="F116" s="4">
        <v>52.7</v>
      </c>
      <c r="G116" s="6">
        <f t="shared" si="13"/>
        <v>53.227</v>
      </c>
      <c r="H116" s="12">
        <f t="shared" si="11"/>
        <v>78.727</v>
      </c>
      <c r="I116" s="6">
        <f t="shared" si="12"/>
        <v>65.8362</v>
      </c>
      <c r="J116" s="4">
        <v>43</v>
      </c>
      <c r="K116" s="4" t="s">
        <v>12</v>
      </c>
    </row>
    <row r="117" customHeight="1" spans="1:11">
      <c r="A117" s="4" t="s">
        <v>97</v>
      </c>
      <c r="B117" s="4" t="s">
        <v>161</v>
      </c>
      <c r="C117" s="4" t="s">
        <v>76</v>
      </c>
      <c r="D117" s="4">
        <v>62.33</v>
      </c>
      <c r="E117" s="11">
        <f t="shared" si="10"/>
        <v>18.699</v>
      </c>
      <c r="F117" s="4">
        <v>54.77</v>
      </c>
      <c r="G117" s="6">
        <f>F117*0.99</f>
        <v>54.2223</v>
      </c>
      <c r="H117" s="12">
        <f t="shared" si="11"/>
        <v>72.9213</v>
      </c>
      <c r="I117" s="6">
        <f t="shared" si="12"/>
        <v>65.35278</v>
      </c>
      <c r="J117" s="4">
        <v>44</v>
      </c>
      <c r="K117" s="4" t="s">
        <v>12</v>
      </c>
    </row>
    <row r="118" customHeight="1" spans="1:11">
      <c r="A118" s="4" t="s">
        <v>97</v>
      </c>
      <c r="B118" s="4" t="s">
        <v>162</v>
      </c>
      <c r="C118" s="4" t="s">
        <v>152</v>
      </c>
      <c r="D118" s="4">
        <v>82</v>
      </c>
      <c r="E118" s="11">
        <f t="shared" si="10"/>
        <v>24.6</v>
      </c>
      <c r="F118" s="4">
        <v>51.83</v>
      </c>
      <c r="G118" s="6">
        <f>F118*1.01</f>
        <v>52.3483</v>
      </c>
      <c r="H118" s="12">
        <f t="shared" si="11"/>
        <v>76.9483</v>
      </c>
      <c r="I118" s="6">
        <f t="shared" si="12"/>
        <v>64.36898</v>
      </c>
      <c r="J118" s="4">
        <v>45</v>
      </c>
      <c r="K118" s="4" t="s">
        <v>12</v>
      </c>
    </row>
    <row r="119" customHeight="1" spans="1:11">
      <c r="A119" s="4" t="s">
        <v>97</v>
      </c>
      <c r="B119" s="4" t="s">
        <v>163</v>
      </c>
      <c r="C119" s="4" t="s">
        <v>134</v>
      </c>
      <c r="D119" s="4">
        <v>71.33</v>
      </c>
      <c r="E119" s="11">
        <f t="shared" si="10"/>
        <v>21.399</v>
      </c>
      <c r="F119" s="4">
        <v>52.63</v>
      </c>
      <c r="G119" s="6">
        <f>F119*1.01</f>
        <v>53.1563</v>
      </c>
      <c r="H119" s="12">
        <f t="shared" si="11"/>
        <v>74.5553</v>
      </c>
      <c r="I119" s="6">
        <f t="shared" si="12"/>
        <v>63.93318</v>
      </c>
      <c r="J119" s="4">
        <v>46</v>
      </c>
      <c r="K119" s="4" t="s">
        <v>12</v>
      </c>
    </row>
    <row r="120" customHeight="1" spans="1:11">
      <c r="A120" s="4" t="s">
        <v>97</v>
      </c>
      <c r="B120" s="4" t="s">
        <v>164</v>
      </c>
      <c r="C120" s="4" t="s">
        <v>150</v>
      </c>
      <c r="D120" s="4">
        <v>74.33</v>
      </c>
      <c r="E120" s="11">
        <f t="shared" si="10"/>
        <v>22.299</v>
      </c>
      <c r="F120" s="4">
        <v>48.7</v>
      </c>
      <c r="G120" s="6">
        <f>F120*0.99</f>
        <v>48.213</v>
      </c>
      <c r="H120" s="12">
        <f t="shared" si="11"/>
        <v>70.512</v>
      </c>
      <c r="I120" s="6">
        <f t="shared" si="12"/>
        <v>62.7072</v>
      </c>
      <c r="J120" s="4">
        <v>47</v>
      </c>
      <c r="K120" s="4" t="s">
        <v>12</v>
      </c>
    </row>
    <row r="121" customHeight="1" spans="1:11">
      <c r="A121" s="4" t="s">
        <v>97</v>
      </c>
      <c r="B121" s="4" t="s">
        <v>165</v>
      </c>
      <c r="C121" s="4" t="s">
        <v>166</v>
      </c>
      <c r="D121" s="4">
        <v>73.33</v>
      </c>
      <c r="E121" s="11">
        <f t="shared" si="10"/>
        <v>21.999</v>
      </c>
      <c r="F121" s="4">
        <v>46.03</v>
      </c>
      <c r="G121" s="6">
        <f>F121*0.99</f>
        <v>45.5697</v>
      </c>
      <c r="H121" s="12">
        <f t="shared" si="11"/>
        <v>67.5687</v>
      </c>
      <c r="I121" s="6">
        <f t="shared" si="12"/>
        <v>62.54122</v>
      </c>
      <c r="J121" s="4">
        <v>48</v>
      </c>
      <c r="K121" s="4" t="s">
        <v>12</v>
      </c>
    </row>
    <row r="122" customHeight="1" spans="1:11">
      <c r="A122" s="4" t="s">
        <v>97</v>
      </c>
      <c r="B122" s="4" t="s">
        <v>167</v>
      </c>
      <c r="C122" s="4" t="s">
        <v>168</v>
      </c>
      <c r="D122" s="4">
        <v>66.33</v>
      </c>
      <c r="E122" s="11">
        <f t="shared" si="10"/>
        <v>19.899</v>
      </c>
      <c r="F122" s="4">
        <v>48.7</v>
      </c>
      <c r="G122" s="6">
        <f>F122*0.99</f>
        <v>48.213</v>
      </c>
      <c r="H122" s="12">
        <f t="shared" si="11"/>
        <v>68.112</v>
      </c>
      <c r="I122" s="6">
        <f t="shared" si="12"/>
        <v>58.2672</v>
      </c>
      <c r="J122" s="4">
        <v>49</v>
      </c>
      <c r="K122" s="4" t="s">
        <v>12</v>
      </c>
    </row>
    <row r="123" customHeight="1" spans="1:11">
      <c r="A123" s="4" t="s">
        <v>97</v>
      </c>
      <c r="B123" s="4" t="s">
        <v>169</v>
      </c>
      <c r="C123" s="4" t="s">
        <v>158</v>
      </c>
      <c r="D123" s="4">
        <v>65</v>
      </c>
      <c r="E123" s="11">
        <f t="shared" si="10"/>
        <v>19.5</v>
      </c>
      <c r="F123" s="4">
        <v>46.4</v>
      </c>
      <c r="G123" s="6">
        <f>F123*0.99</f>
        <v>45.936</v>
      </c>
      <c r="H123" s="12">
        <f t="shared" si="11"/>
        <v>65.436</v>
      </c>
      <c r="I123" s="6">
        <f t="shared" si="12"/>
        <v>58.0616</v>
      </c>
      <c r="J123" s="4">
        <v>50</v>
      </c>
      <c r="K123" s="4" t="s">
        <v>12</v>
      </c>
    </row>
    <row r="124" customHeight="1" spans="1:11">
      <c r="A124" s="4" t="s">
        <v>97</v>
      </c>
      <c r="B124" s="4" t="s">
        <v>170</v>
      </c>
      <c r="C124" s="4" t="s">
        <v>87</v>
      </c>
      <c r="D124" s="4">
        <v>70.33</v>
      </c>
      <c r="E124" s="11">
        <f t="shared" si="10"/>
        <v>21.099</v>
      </c>
      <c r="F124" s="4">
        <v>35.63</v>
      </c>
      <c r="G124" s="6">
        <f>F124*0.99</f>
        <v>35.2737</v>
      </c>
      <c r="H124" s="12">
        <f t="shared" si="11"/>
        <v>56.3727</v>
      </c>
      <c r="I124" s="6">
        <f t="shared" si="12"/>
        <v>54.62362</v>
      </c>
      <c r="J124" s="4">
        <v>51</v>
      </c>
      <c r="K124" s="4" t="s">
        <v>12</v>
      </c>
    </row>
    <row r="125" ht="33.75" customHeight="1" spans="1:11">
      <c r="A125" s="17" t="s">
        <v>171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</sheetData>
  <mergeCells count="27">
    <mergeCell ref="A1:K1"/>
    <mergeCell ref="A5:K5"/>
    <mergeCell ref="A9:G9"/>
    <mergeCell ref="A11:J11"/>
    <mergeCell ref="D12:E12"/>
    <mergeCell ref="A43:K43"/>
    <mergeCell ref="A49:K49"/>
    <mergeCell ref="D50:E50"/>
    <mergeCell ref="F50:G50"/>
    <mergeCell ref="A73:K73"/>
    <mergeCell ref="A125:K125"/>
    <mergeCell ref="A12:A13"/>
    <mergeCell ref="A50:A51"/>
    <mergeCell ref="B12:B13"/>
    <mergeCell ref="B50:B51"/>
    <mergeCell ref="C12:C13"/>
    <mergeCell ref="C50:C51"/>
    <mergeCell ref="F12:F13"/>
    <mergeCell ref="G12:G13"/>
    <mergeCell ref="H12:H13"/>
    <mergeCell ref="H50:H51"/>
    <mergeCell ref="I12:I13"/>
    <mergeCell ref="I50:I51"/>
    <mergeCell ref="J12:J13"/>
    <mergeCell ref="J50:J51"/>
    <mergeCell ref="K12:K13"/>
    <mergeCell ref="K50:K51"/>
  </mergeCells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依然</cp:lastModifiedBy>
  <dcterms:created xsi:type="dcterms:W3CDTF">2023-05-04T08:06:00Z</dcterms:created>
  <cp:lastPrinted>2023-05-27T08:48:00Z</cp:lastPrinted>
  <dcterms:modified xsi:type="dcterms:W3CDTF">2023-05-27T09:50:41Z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61A94F1D9F7C46A6A9C5956EB942630E_13</vt:lpwstr>
  </property>
  <property fmtid="{D5CDD505-2E9C-101B-9397-08002B2CF9AE}" pid="3" name="KSOProductBuildVer">
    <vt:lpwstr>2052-11.1.0.14036</vt:lpwstr>
  </property>
</Properties>
</file>