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8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<sst xmlns="http://schemas.openxmlformats.org/spreadsheetml/2006/main" count="162" uniqueCount="87">
  <si>
    <t>附件</t>
  </si>
  <si>
    <t>内蒙古建筑职业技术学院2023年度事业单位公开招聘工作人员总成绩及进入体检考察范围人员名单</t>
  </si>
  <si>
    <t>报考部门</t>
  </si>
  <si>
    <t>报考职位</t>
  </si>
  <si>
    <t>姓名</t>
  </si>
  <si>
    <t>准考证号</t>
  </si>
  <si>
    <t>笔试总成绩</t>
  </si>
  <si>
    <t>笔试加权成绩（60%）</t>
  </si>
  <si>
    <t>面试总成绩</t>
  </si>
  <si>
    <t>面试加权成绩（40%）</t>
  </si>
  <si>
    <t>总成绩</t>
  </si>
  <si>
    <t>是否进入体检、考察</t>
  </si>
  <si>
    <t>备注</t>
  </si>
  <si>
    <t>内蒙古建筑职业技术学院</t>
  </si>
  <si>
    <t>专任教师3</t>
  </si>
  <si>
    <t>刘芳芳</t>
  </si>
  <si>
    <t>1115010500823</t>
  </si>
  <si>
    <t>是</t>
  </si>
  <si>
    <t>王雨夏</t>
  </si>
  <si>
    <t>1115011306030</t>
  </si>
  <si>
    <t>63.6667</t>
  </si>
  <si>
    <t>否</t>
  </si>
  <si>
    <t>贺礼</t>
  </si>
  <si>
    <t>1115011203808</t>
  </si>
  <si>
    <t>62.3333</t>
  </si>
  <si>
    <t>—</t>
  </si>
  <si>
    <t>专任教师4</t>
  </si>
  <si>
    <t>翟羽洁</t>
  </si>
  <si>
    <t>1115011100907</t>
  </si>
  <si>
    <t>柴泽高</t>
  </si>
  <si>
    <t>1115020101724</t>
  </si>
  <si>
    <t>于丹丹</t>
  </si>
  <si>
    <t>1115011303101</t>
  </si>
  <si>
    <t>专任教师5</t>
  </si>
  <si>
    <t>黄鹏</t>
  </si>
  <si>
    <t>1115010703505</t>
  </si>
  <si>
    <t>65.1667</t>
  </si>
  <si>
    <t>成然</t>
  </si>
  <si>
    <t>1115010500214</t>
  </si>
  <si>
    <t>60.5000</t>
  </si>
  <si>
    <t>王燕</t>
  </si>
  <si>
    <t>1115010103226</t>
  </si>
  <si>
    <t>58.8333</t>
  </si>
  <si>
    <t>刘芬</t>
  </si>
  <si>
    <t>1115011100112</t>
  </si>
  <si>
    <t>56.3333</t>
  </si>
  <si>
    <t>冯国明</t>
  </si>
  <si>
    <t>1115010804503</t>
  </si>
  <si>
    <t>51.8333</t>
  </si>
  <si>
    <t>专任教师6</t>
  </si>
  <si>
    <t>李亚娟</t>
  </si>
  <si>
    <t>1115010312309</t>
  </si>
  <si>
    <t>54.1667</t>
  </si>
  <si>
    <t>云飞</t>
  </si>
  <si>
    <t>1115011200422</t>
  </si>
  <si>
    <t>专任教师7</t>
  </si>
  <si>
    <t>张云玲</t>
  </si>
  <si>
    <t>1115040101423</t>
  </si>
  <si>
    <t>董馨蕊</t>
  </si>
  <si>
    <t>1115010804629</t>
  </si>
  <si>
    <t>70.8333</t>
  </si>
  <si>
    <t>刘月</t>
  </si>
  <si>
    <t>1115010603227</t>
  </si>
  <si>
    <t>69.5000</t>
  </si>
  <si>
    <t>亮亮</t>
  </si>
  <si>
    <t>1115220100115</t>
  </si>
  <si>
    <t>专任教师8</t>
  </si>
  <si>
    <t>莎其拉</t>
  </si>
  <si>
    <t>1115011503108</t>
  </si>
  <si>
    <t>刘晓娜</t>
  </si>
  <si>
    <t>1115010206108</t>
  </si>
  <si>
    <t>58.0000</t>
  </si>
  <si>
    <t>韩蓉</t>
  </si>
  <si>
    <t>1115020302711</t>
  </si>
  <si>
    <t>56.8333</t>
  </si>
  <si>
    <t>专任教师9</t>
  </si>
  <si>
    <t>赵晓东</t>
  </si>
  <si>
    <t>1115010209628</t>
  </si>
  <si>
    <t>62.5000</t>
  </si>
  <si>
    <t>韩晓浮</t>
  </si>
  <si>
    <t>1115011501724</t>
  </si>
  <si>
    <t>专任教师10</t>
  </si>
  <si>
    <t>关林鹤</t>
  </si>
  <si>
    <t>1115250102708</t>
  </si>
  <si>
    <t>李慧敏</t>
  </si>
  <si>
    <t>1115010210009</t>
  </si>
  <si>
    <t>65.8333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</si>
</sst>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Red]\(0.00\)"/>
  </numFmts>
  <fonts count="44">
    <font>
      <sz val="11"/>
      <color indexed="8"/>
      <name val="宋体"/>
      <charset val="134"/>
    </font>
    <font>
      <sz val="10"/>
      <color indexed="8"/>
      <name val="宋体"/>
      <charset val="134"/>
    </font>
    <font>
      <b/>
      <sz val="14"/>
      <color indexed="8"/>
      <name val="宋体"/>
      <charset val="134"/>
    </font>
    <font>
      <sz val="10"/>
      <color indexed="8"/>
      <name val="宋体"/>
      <charset val="134"/>
      <scheme val="minor"/>
    </font>
    <font>
      <sz val="10"/>
      <color theme="1"/>
      <name val="宋体"/>
      <charset val="134"/>
      <scheme val="minor"/>
    </font>
    <font>
      <sz val="10"/>
      <name val="宋体"/>
      <charset val="134"/>
      <scheme val="minor"/>
    </font>
    <font>
      <sz val="11"/>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56">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indexed="51"/>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1">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6" borderId="4" applyNumberFormat="0" applyAlignment="0" applyProtection="0">
      <alignment vertical="center"/>
    </xf>
    <xf numFmtId="0" fontId="8" fillId="7" borderId="0" applyNumberFormat="0" applyBorder="0" applyAlignment="0" applyProtection="0">
      <alignment vertical="center"/>
    </xf>
    <xf numFmtId="0" fontId="11" fillId="8" borderId="0" applyNumberFormat="0" applyBorder="0" applyAlignment="0" applyProtection="0">
      <alignment vertical="center"/>
    </xf>
    <xf numFmtId="43" fontId="6"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1" fillId="14" borderId="8" applyNumberFormat="0" applyAlignment="0" applyProtection="0">
      <alignment vertical="center"/>
    </xf>
    <xf numFmtId="0" fontId="22" fillId="14" borderId="3" applyNumberFormat="0" applyAlignment="0" applyProtection="0">
      <alignment vertical="center"/>
    </xf>
    <xf numFmtId="0" fontId="23" fillId="15" borderId="9" applyNumberFormat="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12" fillId="18" borderId="0" applyNumberFormat="0" applyBorder="0" applyAlignment="0" applyProtection="0">
      <alignment vertical="center"/>
    </xf>
    <xf numFmtId="0" fontId="24" fillId="0" borderId="10" applyNumberFormat="0" applyFill="0" applyAlignment="0" applyProtection="0">
      <alignment vertical="center"/>
    </xf>
    <xf numFmtId="0" fontId="7" fillId="19" borderId="0" applyNumberFormat="0" applyBorder="0" applyAlignment="0" applyProtection="0">
      <alignment vertical="center"/>
    </xf>
    <xf numFmtId="0" fontId="25" fillId="0" borderId="11" applyNumberFormat="0" applyFill="0" applyAlignment="0" applyProtection="0">
      <alignment vertical="center"/>
    </xf>
    <xf numFmtId="0" fontId="26" fillId="20" borderId="0" applyNumberFormat="0" applyBorder="0" applyAlignment="0" applyProtection="0">
      <alignment vertical="center"/>
    </xf>
    <xf numFmtId="0" fontId="7" fillId="21" borderId="0" applyNumberFormat="0" applyBorder="0" applyAlignment="0" applyProtection="0">
      <alignment vertical="center"/>
    </xf>
    <xf numFmtId="0" fontId="27" fillId="22" borderId="0" applyNumberFormat="0" applyBorder="0" applyAlignment="0" applyProtection="0">
      <alignment vertical="center"/>
    </xf>
    <xf numFmtId="0" fontId="8" fillId="23" borderId="0" applyNumberFormat="0" applyBorder="0" applyAlignment="0" applyProtection="0">
      <alignment vertical="center"/>
    </xf>
    <xf numFmtId="0" fontId="12" fillId="24" borderId="0" applyNumberFormat="0" applyBorder="0" applyAlignment="0" applyProtection="0">
      <alignment vertical="center"/>
    </xf>
    <xf numFmtId="0" fontId="7" fillId="19"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28" fillId="6" borderId="12" applyNumberFormat="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2" fillId="33" borderId="0" applyNumberFormat="0" applyBorder="0" applyAlignment="0" applyProtection="0">
      <alignment vertical="center"/>
    </xf>
    <xf numFmtId="0" fontId="8" fillId="34" borderId="0" applyNumberFormat="0" applyBorder="0" applyAlignment="0" applyProtection="0">
      <alignment vertical="center"/>
    </xf>
    <xf numFmtId="0" fontId="12" fillId="35" borderId="0" applyNumberFormat="0" applyBorder="0" applyAlignment="0" applyProtection="0">
      <alignment vertical="center"/>
    </xf>
    <xf numFmtId="0" fontId="12" fillId="36" borderId="0" applyNumberFormat="0" applyBorder="0" applyAlignment="0" applyProtection="0">
      <alignment vertical="center"/>
    </xf>
    <xf numFmtId="0" fontId="29" fillId="37" borderId="0" applyNumberFormat="0" applyBorder="0" applyAlignment="0" applyProtection="0">
      <alignment vertical="center"/>
    </xf>
    <xf numFmtId="0" fontId="8" fillId="38" borderId="0" applyNumberFormat="0" applyBorder="0" applyAlignment="0" applyProtection="0">
      <alignment vertical="center"/>
    </xf>
    <xf numFmtId="0" fontId="7" fillId="39" borderId="0" applyNumberFormat="0" applyBorder="0" applyAlignment="0" applyProtection="0">
      <alignment vertical="center"/>
    </xf>
    <xf numFmtId="0" fontId="12" fillId="40" borderId="0" applyNumberFormat="0" applyBorder="0" applyAlignment="0" applyProtection="0">
      <alignment vertical="center"/>
    </xf>
    <xf numFmtId="0" fontId="7" fillId="41" borderId="0" applyNumberFormat="0" applyBorder="0" applyAlignment="0" applyProtection="0">
      <alignment vertical="center"/>
    </xf>
    <xf numFmtId="0" fontId="7" fillId="42" borderId="0" applyNumberFormat="0" applyBorder="0" applyAlignment="0" applyProtection="0">
      <alignment vertical="center"/>
    </xf>
    <xf numFmtId="0" fontId="7" fillId="16" borderId="0" applyNumberFormat="0" applyBorder="0" applyAlignment="0" applyProtection="0">
      <alignment vertical="center"/>
    </xf>
    <xf numFmtId="0" fontId="7" fillId="43" borderId="0" applyNumberFormat="0" applyBorder="0" applyAlignment="0" applyProtection="0">
      <alignment vertical="center"/>
    </xf>
    <xf numFmtId="0" fontId="7" fillId="44" borderId="0" applyNumberFormat="0" applyBorder="0" applyAlignment="0" applyProtection="0">
      <alignment vertical="center"/>
    </xf>
    <xf numFmtId="0" fontId="7" fillId="45" borderId="0" applyNumberFormat="0" applyBorder="0" applyAlignment="0" applyProtection="0">
      <alignment vertical="center"/>
    </xf>
    <xf numFmtId="0" fontId="30" fillId="46" borderId="0" applyNumberFormat="0" applyBorder="0" applyAlignment="0" applyProtection="0">
      <alignment vertical="center"/>
    </xf>
    <xf numFmtId="0" fontId="30" fillId="21" borderId="0" applyNumberFormat="0" applyBorder="0" applyAlignment="0" applyProtection="0">
      <alignment vertical="center"/>
    </xf>
    <xf numFmtId="0" fontId="30" fillId="45"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49"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41" borderId="0" applyNumberFormat="0" applyBorder="0" applyAlignment="0" applyProtection="0">
      <alignment vertical="center"/>
    </xf>
    <xf numFmtId="0" fontId="36" fillId="0" borderId="0">
      <alignment vertical="center"/>
    </xf>
    <xf numFmtId="0" fontId="37" fillId="42" borderId="0" applyNumberFormat="0" applyBorder="0" applyAlignment="0" applyProtection="0">
      <alignment vertical="center"/>
    </xf>
    <xf numFmtId="0" fontId="38" fillId="0" borderId="16" applyNumberFormat="0" applyFill="0" applyAlignment="0" applyProtection="0">
      <alignment vertical="center"/>
    </xf>
    <xf numFmtId="0" fontId="39" fillId="50" borderId="17"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54" borderId="0" applyNumberFormat="0" applyBorder="0" applyAlignment="0" applyProtection="0">
      <alignment vertical="center"/>
    </xf>
    <xf numFmtId="0" fontId="43" fillId="44" borderId="4" applyNumberFormat="0" applyAlignment="0" applyProtection="0">
      <alignment vertical="center"/>
    </xf>
    <xf numFmtId="0" fontId="7" fillId="55" borderId="19" applyNumberFormat="0" applyFont="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6" fontId="3" fillId="0" borderId="2" xfId="0" applyNumberFormat="1" applyFont="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Border="1" applyAlignment="1">
      <alignment horizontal="center" vertical="center" wrapText="1"/>
    </xf>
    <xf numFmtId="49" fontId="3" fillId="2" borderId="2" xfId="0" applyNumberFormat="1" applyFont="1" applyFill="1" applyBorder="1" applyAlignment="1">
      <alignment horizontal="center" vertical="center"/>
    </xf>
    <xf numFmtId="176" fontId="1" fillId="0" borderId="0" xfId="0" applyNumberFormat="1" applyFont="1" applyBorder="1" applyAlignment="1">
      <alignment horizontal="center" vertical="center" wrapText="1"/>
    </xf>
    <xf numFmtId="0" fontId="0" fillId="0" borderId="0" xfId="0" applyBorder="1">
      <alignment vertical="center"/>
    </xf>
    <xf numFmtId="0" fontId="3" fillId="0" borderId="2" xfId="0" applyFont="1" applyBorder="1" applyAlignment="1">
      <alignment horizontal="center" vertical="center"/>
    </xf>
    <xf numFmtId="49" fontId="0" fillId="0" borderId="0" xfId="0" applyNumberFormat="1" applyBorder="1">
      <alignment vertical="center"/>
    </xf>
    <xf numFmtId="0" fontId="3" fillId="2" borderId="2" xfId="0" applyNumberFormat="1" applyFont="1" applyFill="1" applyBorder="1" applyAlignment="1" quotePrefix="1">
      <alignment horizontal="center" vertical="center"/>
    </xf>
    <xf numFmtId="49" fontId="3" fillId="2" borderId="2" xfId="0" applyNumberFormat="1" applyFont="1" applyFill="1" applyBorder="1" applyAlignment="1" quotePrefix="1">
      <alignment horizontal="center" vertical="center"/>
    </xf>
  </cellXfs>
  <cellStyles count="91">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输出 2"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适中 2" xfId="54"/>
    <cellStyle name="40% - 强调文字颜色 6" xfId="55" builtinId="51"/>
    <cellStyle name="40% - 强调文字颜色 6 2" xfId="56"/>
    <cellStyle name="60% - 强调文字颜色 6" xfId="57" builtinId="52"/>
    <cellStyle name="20% - 强调文字颜色 2 2" xfId="58"/>
    <cellStyle name="20% - 强调文字颜色 3 2" xfId="59"/>
    <cellStyle name="20% - 强调文字颜色 4 2" xfId="60"/>
    <cellStyle name="20% - 强调文字颜色 5 2" xfId="61"/>
    <cellStyle name="20% - 强调文字颜色 6 2" xfId="62"/>
    <cellStyle name="40% - 强调文字颜色 3 2" xfId="63"/>
    <cellStyle name="60% - 强调文字颜色 1 2" xfId="64"/>
    <cellStyle name="60% - 强调文字颜色 2 2" xfId="65"/>
    <cellStyle name="60% - 强调文字颜色 3 2" xfId="66"/>
    <cellStyle name="60% - 强调文字颜色 4 2" xfId="67"/>
    <cellStyle name="60% - 强调文字颜色 5 2" xfId="68"/>
    <cellStyle name="60% - 强调文字颜色 6 2" xfId="69"/>
    <cellStyle name="标题 1 2" xfId="70"/>
    <cellStyle name="标题 2 2" xfId="71"/>
    <cellStyle name="标题 3 2" xfId="72"/>
    <cellStyle name="标题 4 2" xfId="73"/>
    <cellStyle name="标题 5" xfId="74"/>
    <cellStyle name="差 2" xfId="75"/>
    <cellStyle name="常规 2" xfId="76"/>
    <cellStyle name="好 2" xfId="77"/>
    <cellStyle name="汇总 2" xfId="78"/>
    <cellStyle name="检查单元格 2" xfId="79"/>
    <cellStyle name="解释性文本 2" xfId="80"/>
    <cellStyle name="警告文本 2" xfId="81"/>
    <cellStyle name="链接单元格 2" xfId="82"/>
    <cellStyle name="强调文字颜色 1 2" xfId="83"/>
    <cellStyle name="强调文字颜色 2 2" xfId="84"/>
    <cellStyle name="强调文字颜色 3 2" xfId="85"/>
    <cellStyle name="强调文字颜色 4 2" xfId="86"/>
    <cellStyle name="强调文字颜色 5 2" xfId="87"/>
    <cellStyle name="强调文字颜色 6 2" xfId="88"/>
    <cellStyle name="输入 2" xfId="89"/>
    <cellStyle name="注释 2" xfId="90"/>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4"/>
  <sheetViews>
    <sheetView tabSelected="1" zoomScale="110" zoomScaleNormal="110" workbookViewId="0">
      <selection activeCell="P16" sqref="P16"/>
    </sheetView>
  </sheetViews>
  <sheetFormatPr defaultColWidth="9" defaultRowHeight="13.5"/>
  <cols>
    <col min="1" max="1" width="20.875" style="4" customWidth="1"/>
    <col min="2" max="2" width="13.625" style="4" customWidth="1"/>
    <col min="3" max="3" width="9.625" style="4" customWidth="1"/>
    <col min="4" max="4" width="13.125" style="4" customWidth="1"/>
    <col min="5" max="5" width="11.25" style="4" customWidth="1"/>
    <col min="6" max="6" width="8.25" style="5" customWidth="1"/>
    <col min="7" max="7" width="8.125" customWidth="1"/>
    <col min="8" max="8" width="8" customWidth="1"/>
    <col min="9" max="9" width="8.375" style="5" customWidth="1"/>
    <col min="10" max="10" width="8.875" style="4" customWidth="1"/>
    <col min="11" max="11" width="10.5583333333333" style="4" customWidth="1"/>
  </cols>
  <sheetData>
    <row r="1" customHeight="1" spans="1:1">
      <c r="A1" s="4" t="s">
        <v>0</v>
      </c>
    </row>
    <row r="2" ht="27.95" customHeight="1" spans="1:11">
      <c r="A2" s="6" t="s">
        <v>1</v>
      </c>
      <c r="B2" s="6"/>
      <c r="C2" s="6"/>
      <c r="D2" s="6"/>
      <c r="E2" s="6"/>
      <c r="F2" s="6"/>
      <c r="G2" s="6"/>
      <c r="H2" s="6"/>
      <c r="I2" s="6"/>
      <c r="J2" s="6"/>
      <c r="K2" s="6"/>
    </row>
    <row r="3" s="1" customFormat="1" ht="43.5" customHeight="1" spans="1:11">
      <c r="A3" s="7" t="s">
        <v>2</v>
      </c>
      <c r="B3" s="7" t="s">
        <v>3</v>
      </c>
      <c r="C3" s="7" t="s">
        <v>4</v>
      </c>
      <c r="D3" s="7" t="s">
        <v>5</v>
      </c>
      <c r="E3" s="7" t="s">
        <v>6</v>
      </c>
      <c r="F3" s="8" t="s">
        <v>7</v>
      </c>
      <c r="G3" s="7" t="s">
        <v>8</v>
      </c>
      <c r="H3" s="7" t="s">
        <v>9</v>
      </c>
      <c r="I3" s="8" t="s">
        <v>10</v>
      </c>
      <c r="J3" s="7" t="s">
        <v>11</v>
      </c>
      <c r="K3" s="20" t="s">
        <v>12</v>
      </c>
    </row>
    <row r="4" s="2" customFormat="1" ht="21" customHeight="1" spans="1:11">
      <c r="A4" s="7" t="s">
        <v>13</v>
      </c>
      <c r="B4" s="22" t="s">
        <v>14</v>
      </c>
      <c r="C4" s="10" t="s">
        <v>15</v>
      </c>
      <c r="D4" s="22" t="s">
        <v>16</v>
      </c>
      <c r="E4" s="9">
        <v>67</v>
      </c>
      <c r="F4" s="11">
        <f t="shared" ref="F4:F17" si="0">SUM(E4*0.6)</f>
        <v>40.2</v>
      </c>
      <c r="G4" s="12">
        <v>89.6</v>
      </c>
      <c r="H4" s="13">
        <f t="shared" ref="H4:H15" si="1">SUM(G4*0.4)</f>
        <v>35.84</v>
      </c>
      <c r="I4" s="13">
        <f>SUM(F4+H4)</f>
        <v>76.04</v>
      </c>
      <c r="J4" s="7" t="s">
        <v>17</v>
      </c>
      <c r="K4" s="7"/>
    </row>
    <row r="5" s="2" customFormat="1" ht="24.95" customHeight="1" spans="1:11">
      <c r="A5" s="7" t="s">
        <v>13</v>
      </c>
      <c r="B5" s="22" t="s">
        <v>14</v>
      </c>
      <c r="C5" s="10" t="s">
        <v>18</v>
      </c>
      <c r="D5" s="22" t="s">
        <v>19</v>
      </c>
      <c r="E5" s="22" t="s">
        <v>20</v>
      </c>
      <c r="F5" s="11">
        <f t="shared" si="0"/>
        <v>38.20002</v>
      </c>
      <c r="G5" s="12">
        <v>81.8</v>
      </c>
      <c r="H5" s="13">
        <f t="shared" si="1"/>
        <v>32.72</v>
      </c>
      <c r="I5" s="13">
        <f t="shared" ref="I5:I19" si="2">SUM(F5+H5)</f>
        <v>70.92002</v>
      </c>
      <c r="J5" s="7" t="s">
        <v>21</v>
      </c>
      <c r="K5" s="7"/>
    </row>
    <row r="6" s="2" customFormat="1" ht="22.5" customHeight="1" spans="1:11">
      <c r="A6" s="7" t="s">
        <v>13</v>
      </c>
      <c r="B6" s="22" t="s">
        <v>14</v>
      </c>
      <c r="C6" s="10" t="s">
        <v>22</v>
      </c>
      <c r="D6" s="22" t="s">
        <v>23</v>
      </c>
      <c r="E6" s="22" t="s">
        <v>24</v>
      </c>
      <c r="F6" s="11">
        <f t="shared" si="0"/>
        <v>37.39998</v>
      </c>
      <c r="G6" s="13" t="s">
        <v>25</v>
      </c>
      <c r="H6" s="13" t="s">
        <v>25</v>
      </c>
      <c r="I6" s="13" t="s">
        <v>25</v>
      </c>
      <c r="J6" s="7" t="s">
        <v>21</v>
      </c>
      <c r="K6" s="7"/>
    </row>
    <row r="7" s="2" customFormat="1" ht="24.95" customHeight="1" spans="1:11">
      <c r="A7" s="7" t="s">
        <v>13</v>
      </c>
      <c r="B7" s="22" t="s">
        <v>26</v>
      </c>
      <c r="C7" s="10" t="s">
        <v>27</v>
      </c>
      <c r="D7" s="22" t="s">
        <v>28</v>
      </c>
      <c r="E7" s="9">
        <v>75.5</v>
      </c>
      <c r="F7" s="11">
        <f t="shared" si="0"/>
        <v>45.3</v>
      </c>
      <c r="G7" s="12">
        <v>77.8</v>
      </c>
      <c r="H7" s="13">
        <f t="shared" si="1"/>
        <v>31.12</v>
      </c>
      <c r="I7" s="13">
        <f t="shared" si="2"/>
        <v>76.42</v>
      </c>
      <c r="J7" s="7" t="s">
        <v>17</v>
      </c>
      <c r="K7" s="7"/>
    </row>
    <row r="8" s="2" customFormat="1" ht="24.95" customHeight="1" spans="1:11">
      <c r="A8" s="7" t="s">
        <v>13</v>
      </c>
      <c r="B8" s="22" t="s">
        <v>26</v>
      </c>
      <c r="C8" s="10" t="s">
        <v>29</v>
      </c>
      <c r="D8" s="22" t="s">
        <v>30</v>
      </c>
      <c r="E8" s="9">
        <v>65.5</v>
      </c>
      <c r="F8" s="11">
        <f t="shared" si="0"/>
        <v>39.3</v>
      </c>
      <c r="G8" s="14">
        <v>62.72</v>
      </c>
      <c r="H8" s="13">
        <f t="shared" si="1"/>
        <v>25.088</v>
      </c>
      <c r="I8" s="13">
        <f t="shared" si="2"/>
        <v>64.388</v>
      </c>
      <c r="J8" s="7" t="s">
        <v>21</v>
      </c>
      <c r="K8" s="7"/>
    </row>
    <row r="9" s="2" customFormat="1" ht="24.95" customHeight="1" spans="1:11">
      <c r="A9" s="7" t="s">
        <v>13</v>
      </c>
      <c r="B9" s="22" t="s">
        <v>26</v>
      </c>
      <c r="C9" s="10" t="s">
        <v>31</v>
      </c>
      <c r="D9" s="22" t="s">
        <v>32</v>
      </c>
      <c r="E9" s="9">
        <v>69.8333</v>
      </c>
      <c r="F9" s="11">
        <f t="shared" si="0"/>
        <v>41.89998</v>
      </c>
      <c r="G9" s="13" t="s">
        <v>25</v>
      </c>
      <c r="H9" s="13" t="s">
        <v>25</v>
      </c>
      <c r="I9" s="13" t="s">
        <v>25</v>
      </c>
      <c r="J9" s="7" t="s">
        <v>21</v>
      </c>
      <c r="K9" s="7"/>
    </row>
    <row r="10" s="3" customFormat="1" ht="24.95" customHeight="1" spans="1:11">
      <c r="A10" s="15" t="s">
        <v>13</v>
      </c>
      <c r="B10" s="22" t="s">
        <v>33</v>
      </c>
      <c r="C10" s="10" t="s">
        <v>34</v>
      </c>
      <c r="D10" s="22" t="s">
        <v>35</v>
      </c>
      <c r="E10" s="22" t="s">
        <v>36</v>
      </c>
      <c r="F10" s="11">
        <f t="shared" si="0"/>
        <v>39.10002</v>
      </c>
      <c r="G10" s="12">
        <v>84.8</v>
      </c>
      <c r="H10" s="13">
        <f t="shared" si="1"/>
        <v>33.92</v>
      </c>
      <c r="I10" s="13">
        <f t="shared" si="2"/>
        <v>73.02002</v>
      </c>
      <c r="J10" s="7" t="s">
        <v>17</v>
      </c>
      <c r="K10" s="15"/>
    </row>
    <row r="11" s="2" customFormat="1" ht="24.95" customHeight="1" spans="1:11">
      <c r="A11" s="7" t="s">
        <v>13</v>
      </c>
      <c r="B11" s="22" t="s">
        <v>33</v>
      </c>
      <c r="C11" s="10" t="s">
        <v>37</v>
      </c>
      <c r="D11" s="22" t="s">
        <v>38</v>
      </c>
      <c r="E11" s="22" t="s">
        <v>39</v>
      </c>
      <c r="F11" s="11">
        <f t="shared" si="0"/>
        <v>36.3</v>
      </c>
      <c r="G11" s="12">
        <v>88.6</v>
      </c>
      <c r="H11" s="13">
        <f t="shared" si="1"/>
        <v>35.44</v>
      </c>
      <c r="I11" s="13">
        <f t="shared" si="2"/>
        <v>71.74</v>
      </c>
      <c r="J11" s="7" t="s">
        <v>17</v>
      </c>
      <c r="K11" s="7"/>
    </row>
    <row r="12" s="2" customFormat="1" ht="24.95" customHeight="1" spans="1:11">
      <c r="A12" s="7" t="s">
        <v>13</v>
      </c>
      <c r="B12" s="22" t="s">
        <v>33</v>
      </c>
      <c r="C12" s="10" t="s">
        <v>40</v>
      </c>
      <c r="D12" s="22" t="s">
        <v>41</v>
      </c>
      <c r="E12" s="22" t="s">
        <v>42</v>
      </c>
      <c r="F12" s="11">
        <f t="shared" si="0"/>
        <v>35.29998</v>
      </c>
      <c r="G12" s="12">
        <v>85.2</v>
      </c>
      <c r="H12" s="13">
        <f t="shared" si="1"/>
        <v>34.08</v>
      </c>
      <c r="I12" s="13">
        <f t="shared" si="2"/>
        <v>69.37998</v>
      </c>
      <c r="J12" s="7" t="s">
        <v>21</v>
      </c>
      <c r="K12" s="7"/>
    </row>
    <row r="13" s="2" customFormat="1" ht="24.95" customHeight="1" spans="1:11">
      <c r="A13" s="7" t="s">
        <v>13</v>
      </c>
      <c r="B13" s="22" t="s">
        <v>33</v>
      </c>
      <c r="C13" s="10" t="s">
        <v>43</v>
      </c>
      <c r="D13" s="22" t="s">
        <v>44</v>
      </c>
      <c r="E13" s="22" t="s">
        <v>45</v>
      </c>
      <c r="F13" s="11">
        <f t="shared" si="0"/>
        <v>33.79998</v>
      </c>
      <c r="G13" s="12">
        <v>81.4</v>
      </c>
      <c r="H13" s="13">
        <f t="shared" si="1"/>
        <v>32.56</v>
      </c>
      <c r="I13" s="13">
        <f t="shared" si="2"/>
        <v>66.35998</v>
      </c>
      <c r="J13" s="7" t="s">
        <v>21</v>
      </c>
      <c r="K13" s="7"/>
    </row>
    <row r="14" s="2" customFormat="1" ht="24.95" customHeight="1" spans="1:11">
      <c r="A14" s="7" t="s">
        <v>13</v>
      </c>
      <c r="B14" s="22" t="s">
        <v>33</v>
      </c>
      <c r="C14" s="10" t="s">
        <v>46</v>
      </c>
      <c r="D14" s="22" t="s">
        <v>47</v>
      </c>
      <c r="E14" s="22" t="s">
        <v>48</v>
      </c>
      <c r="F14" s="11">
        <f t="shared" si="0"/>
        <v>31.09998</v>
      </c>
      <c r="G14" s="12">
        <v>84.8</v>
      </c>
      <c r="H14" s="13">
        <f t="shared" si="1"/>
        <v>33.92</v>
      </c>
      <c r="I14" s="13">
        <f t="shared" si="2"/>
        <v>65.01998</v>
      </c>
      <c r="J14" s="7" t="s">
        <v>21</v>
      </c>
      <c r="K14" s="7"/>
    </row>
    <row r="15" s="2" customFormat="1" ht="24.95" customHeight="1" spans="1:11">
      <c r="A15" s="7" t="s">
        <v>13</v>
      </c>
      <c r="B15" s="22" t="s">
        <v>49</v>
      </c>
      <c r="C15" s="22" t="s">
        <v>50</v>
      </c>
      <c r="D15" s="22" t="s">
        <v>51</v>
      </c>
      <c r="E15" s="22" t="s">
        <v>52</v>
      </c>
      <c r="F15" s="11">
        <f t="shared" si="0"/>
        <v>32.50002</v>
      </c>
      <c r="G15" s="14">
        <v>79.8</v>
      </c>
      <c r="H15" s="13">
        <f t="shared" si="1"/>
        <v>31.92</v>
      </c>
      <c r="I15" s="13">
        <f t="shared" si="2"/>
        <v>64.42002</v>
      </c>
      <c r="J15" s="7" t="s">
        <v>17</v>
      </c>
      <c r="K15" s="7"/>
    </row>
    <row r="16" s="2" customFormat="1" ht="24.95" customHeight="1" spans="1:11">
      <c r="A16" s="7" t="s">
        <v>13</v>
      </c>
      <c r="B16" s="22" t="s">
        <v>49</v>
      </c>
      <c r="C16" s="22" t="s">
        <v>53</v>
      </c>
      <c r="D16" s="22" t="s">
        <v>54</v>
      </c>
      <c r="E16" s="9">
        <v>65.5</v>
      </c>
      <c r="F16" s="11">
        <f t="shared" si="0"/>
        <v>39.3</v>
      </c>
      <c r="G16" s="13" t="s">
        <v>25</v>
      </c>
      <c r="H16" s="13" t="s">
        <v>25</v>
      </c>
      <c r="I16" s="13" t="s">
        <v>25</v>
      </c>
      <c r="J16" s="7" t="s">
        <v>21</v>
      </c>
      <c r="K16" s="7"/>
    </row>
    <row r="17" s="4" customFormat="1" ht="24.95" customHeight="1" spans="1:11">
      <c r="A17" s="7" t="s">
        <v>13</v>
      </c>
      <c r="B17" s="22" t="s">
        <v>55</v>
      </c>
      <c r="C17" s="22" t="s">
        <v>56</v>
      </c>
      <c r="D17" s="22" t="s">
        <v>57</v>
      </c>
      <c r="E17" s="9">
        <v>70.6667</v>
      </c>
      <c r="F17" s="11">
        <f t="shared" si="0"/>
        <v>42.40002</v>
      </c>
      <c r="G17" s="16">
        <v>74</v>
      </c>
      <c r="H17" s="13">
        <f>SUM(G17*0.4)</f>
        <v>29.6</v>
      </c>
      <c r="I17" s="13">
        <f>SUM(F17+H17)</f>
        <v>72.00002</v>
      </c>
      <c r="J17" s="7" t="s">
        <v>17</v>
      </c>
      <c r="K17" s="7"/>
    </row>
    <row r="18" s="2" customFormat="1" ht="24.95" customHeight="1" spans="1:11">
      <c r="A18" s="7" t="s">
        <v>13</v>
      </c>
      <c r="B18" s="22" t="s">
        <v>55</v>
      </c>
      <c r="C18" s="22" t="s">
        <v>58</v>
      </c>
      <c r="D18" s="22" t="s">
        <v>59</v>
      </c>
      <c r="E18" s="22" t="s">
        <v>60</v>
      </c>
      <c r="F18" s="11">
        <f t="shared" ref="F18:F27" si="3">SUM(E18*0.6)</f>
        <v>42.49998</v>
      </c>
      <c r="G18" s="14">
        <v>68.36</v>
      </c>
      <c r="H18" s="13">
        <f t="shared" ref="H18:H27" si="4">SUM(G18*0.4)</f>
        <v>27.344</v>
      </c>
      <c r="I18" s="13">
        <f t="shared" si="2"/>
        <v>69.84398</v>
      </c>
      <c r="J18" s="7" t="s">
        <v>21</v>
      </c>
      <c r="K18" s="7"/>
    </row>
    <row r="19" s="4" customFormat="1" ht="24.95" customHeight="1" spans="1:11">
      <c r="A19" s="7" t="s">
        <v>13</v>
      </c>
      <c r="B19" s="22" t="s">
        <v>55</v>
      </c>
      <c r="C19" s="22" t="s">
        <v>61</v>
      </c>
      <c r="D19" s="22" t="s">
        <v>62</v>
      </c>
      <c r="E19" s="22" t="s">
        <v>63</v>
      </c>
      <c r="F19" s="11">
        <f t="shared" si="3"/>
        <v>41.7</v>
      </c>
      <c r="G19" s="16">
        <v>67.16</v>
      </c>
      <c r="H19" s="13">
        <f t="shared" si="4"/>
        <v>26.864</v>
      </c>
      <c r="I19" s="13">
        <f t="shared" si="2"/>
        <v>68.564</v>
      </c>
      <c r="J19" s="7" t="s">
        <v>21</v>
      </c>
      <c r="K19" s="7"/>
    </row>
    <row r="20" s="4" customFormat="1" ht="24.95" customHeight="1" spans="1:11">
      <c r="A20" s="7" t="s">
        <v>13</v>
      </c>
      <c r="B20" s="22" t="s">
        <v>55</v>
      </c>
      <c r="C20" s="22" t="s">
        <v>64</v>
      </c>
      <c r="D20" s="22" t="s">
        <v>65</v>
      </c>
      <c r="E20" s="9">
        <v>70.6667</v>
      </c>
      <c r="F20" s="11">
        <f t="shared" si="3"/>
        <v>42.40002</v>
      </c>
      <c r="G20" s="13" t="s">
        <v>25</v>
      </c>
      <c r="H20" s="13" t="s">
        <v>25</v>
      </c>
      <c r="I20" s="13" t="s">
        <v>25</v>
      </c>
      <c r="J20" s="7" t="s">
        <v>21</v>
      </c>
      <c r="K20" s="7"/>
    </row>
    <row r="21" s="4" customFormat="1" ht="24.95" customHeight="1" spans="1:11">
      <c r="A21" s="7" t="s">
        <v>13</v>
      </c>
      <c r="B21" s="22" t="s">
        <v>66</v>
      </c>
      <c r="C21" s="22" t="s">
        <v>67</v>
      </c>
      <c r="D21" s="22" t="s">
        <v>68</v>
      </c>
      <c r="E21" s="9">
        <v>71</v>
      </c>
      <c r="F21" s="11">
        <f t="shared" si="3"/>
        <v>42.6</v>
      </c>
      <c r="G21" s="16">
        <v>81.4</v>
      </c>
      <c r="H21" s="13">
        <f t="shared" si="4"/>
        <v>32.56</v>
      </c>
      <c r="I21" s="13">
        <f t="shared" ref="I21:I27" si="5">SUM(F21+H21)</f>
        <v>75.16</v>
      </c>
      <c r="J21" s="7" t="s">
        <v>17</v>
      </c>
      <c r="K21" s="7"/>
    </row>
    <row r="22" s="4" customFormat="1" ht="24.95" customHeight="1" spans="1:11">
      <c r="A22" s="7" t="s">
        <v>13</v>
      </c>
      <c r="B22" s="22" t="s">
        <v>66</v>
      </c>
      <c r="C22" s="22" t="s">
        <v>69</v>
      </c>
      <c r="D22" s="22" t="s">
        <v>70</v>
      </c>
      <c r="E22" s="22" t="s">
        <v>71</v>
      </c>
      <c r="F22" s="11">
        <f t="shared" si="3"/>
        <v>34.8</v>
      </c>
      <c r="G22" s="16">
        <v>78.4</v>
      </c>
      <c r="H22" s="13">
        <f t="shared" si="4"/>
        <v>31.36</v>
      </c>
      <c r="I22" s="13">
        <f t="shared" si="5"/>
        <v>66.16</v>
      </c>
      <c r="J22" s="7" t="s">
        <v>21</v>
      </c>
      <c r="K22" s="7"/>
    </row>
    <row r="23" s="4" customFormat="1" ht="24.95" customHeight="1" spans="1:11">
      <c r="A23" s="7" t="s">
        <v>13</v>
      </c>
      <c r="B23" s="22" t="s">
        <v>66</v>
      </c>
      <c r="C23" s="22" t="s">
        <v>72</v>
      </c>
      <c r="D23" s="22" t="s">
        <v>73</v>
      </c>
      <c r="E23" s="22" t="s">
        <v>74</v>
      </c>
      <c r="F23" s="11">
        <f t="shared" si="3"/>
        <v>34.09998</v>
      </c>
      <c r="G23" s="13" t="s">
        <v>25</v>
      </c>
      <c r="H23" s="13" t="s">
        <v>25</v>
      </c>
      <c r="I23" s="13" t="s">
        <v>25</v>
      </c>
      <c r="J23" s="7" t="s">
        <v>21</v>
      </c>
      <c r="K23" s="7"/>
    </row>
    <row r="24" s="4" customFormat="1" ht="24.95" customHeight="1" spans="1:11">
      <c r="A24" s="7" t="s">
        <v>13</v>
      </c>
      <c r="B24" s="22" t="s">
        <v>75</v>
      </c>
      <c r="C24" s="23" t="s">
        <v>76</v>
      </c>
      <c r="D24" s="23" t="s">
        <v>77</v>
      </c>
      <c r="E24" s="23" t="s">
        <v>78</v>
      </c>
      <c r="F24" s="11">
        <f t="shared" si="3"/>
        <v>37.5</v>
      </c>
      <c r="G24" s="16">
        <v>88.6</v>
      </c>
      <c r="H24" s="13">
        <f t="shared" si="4"/>
        <v>35.44</v>
      </c>
      <c r="I24" s="13">
        <f t="shared" si="5"/>
        <v>72.94</v>
      </c>
      <c r="J24" s="7" t="s">
        <v>17</v>
      </c>
      <c r="K24" s="7"/>
    </row>
    <row r="25" s="4" customFormat="1" ht="24.95" customHeight="1" spans="1:11">
      <c r="A25" s="7" t="s">
        <v>13</v>
      </c>
      <c r="B25" s="22" t="s">
        <v>75</v>
      </c>
      <c r="C25" s="23" t="s">
        <v>79</v>
      </c>
      <c r="D25" s="23" t="s">
        <v>80</v>
      </c>
      <c r="E25" s="9">
        <v>57.8333</v>
      </c>
      <c r="F25" s="11">
        <f t="shared" si="3"/>
        <v>34.69998</v>
      </c>
      <c r="G25" s="16">
        <v>87</v>
      </c>
      <c r="H25" s="13">
        <f t="shared" si="4"/>
        <v>34.8</v>
      </c>
      <c r="I25" s="13">
        <f t="shared" si="5"/>
        <v>69.49998</v>
      </c>
      <c r="J25" s="7" t="s">
        <v>21</v>
      </c>
      <c r="K25" s="7"/>
    </row>
    <row r="26" s="4" customFormat="1" ht="24.95" customHeight="1" spans="1:11">
      <c r="A26" s="7" t="s">
        <v>13</v>
      </c>
      <c r="B26" s="22" t="s">
        <v>81</v>
      </c>
      <c r="C26" s="22" t="s">
        <v>82</v>
      </c>
      <c r="D26" s="22" t="s">
        <v>83</v>
      </c>
      <c r="E26" s="9">
        <v>67.3333</v>
      </c>
      <c r="F26" s="11">
        <f t="shared" si="3"/>
        <v>40.39998</v>
      </c>
      <c r="G26" s="16">
        <v>85.2</v>
      </c>
      <c r="H26" s="13">
        <f t="shared" si="4"/>
        <v>34.08</v>
      </c>
      <c r="I26" s="13">
        <f t="shared" si="5"/>
        <v>74.47998</v>
      </c>
      <c r="J26" s="7" t="s">
        <v>17</v>
      </c>
      <c r="K26" s="7"/>
    </row>
    <row r="27" s="4" customFormat="1" ht="24.95" customHeight="1" spans="1:11">
      <c r="A27" s="7" t="s">
        <v>13</v>
      </c>
      <c r="B27" s="22" t="s">
        <v>81</v>
      </c>
      <c r="C27" s="22" t="s">
        <v>84</v>
      </c>
      <c r="D27" s="22" t="s">
        <v>85</v>
      </c>
      <c r="E27" s="23" t="s">
        <v>86</v>
      </c>
      <c r="F27" s="11">
        <f t="shared" si="3"/>
        <v>39.49998</v>
      </c>
      <c r="G27" s="16">
        <v>83.4</v>
      </c>
      <c r="H27" s="13">
        <f t="shared" si="4"/>
        <v>33.36</v>
      </c>
      <c r="I27" s="13">
        <f t="shared" si="5"/>
        <v>72.85998</v>
      </c>
      <c r="J27" s="7" t="s">
        <v>21</v>
      </c>
      <c r="K27" s="7"/>
    </row>
    <row r="28" spans="8:9">
      <c r="H28" s="18"/>
      <c r="I28" s="21"/>
    </row>
    <row r="29" spans="8:9">
      <c r="H29" s="18"/>
      <c r="I29" s="21"/>
    </row>
    <row r="30" spans="8:9">
      <c r="H30" s="18"/>
      <c r="I30" s="21"/>
    </row>
    <row r="31" spans="8:9">
      <c r="H31" s="18"/>
      <c r="I31" s="21"/>
    </row>
    <row r="32" spans="8:9">
      <c r="H32" s="19"/>
      <c r="I32" s="21"/>
    </row>
    <row r="33" spans="8:9">
      <c r="H33" s="19"/>
      <c r="I33" s="21"/>
    </row>
    <row r="34" spans="8:9">
      <c r="H34" s="19"/>
      <c r="I34" s="21"/>
    </row>
  </sheetData>
  <mergeCells count="1">
    <mergeCell ref="A2:K2"/>
  </mergeCells>
  <pageMargins left="0.432638888888889" right="0.275" top="0.75" bottom="0.75" header="0.3" footer="0.3"/>
  <pageSetup paperSize="9" scale="8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2014-08-18T01:37:00Z</dcterms:created>
  <cp:lastPrinted>2023-06-27T07:12:00Z</cp:lastPrinted>
  <dcterms:modified xsi:type="dcterms:W3CDTF">2023-06-28T09:18:44Z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C9EC3D99841D4CABAC6C5AA511289D34_12</vt:lpwstr>
  </property>
</Properties>
</file>